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24226"/>
  <xr:revisionPtr revIDLastSave="0" documentId="13_ncr:1_{DBB9B5EC-B52C-42EC-B7D7-419C0F410242}" xr6:coauthVersionLast="47" xr6:coauthVersionMax="47" xr10:uidLastSave="{00000000-0000-0000-0000-000000000000}"/>
  <workbookProtection lockStructure="1"/>
  <bookViews>
    <workbookView xWindow="-120" yWindow="-120" windowWidth="29040" windowHeight="15990" xr2:uid="{00000000-000D-0000-FFFF-FFFF00000000}"/>
  </bookViews>
  <sheets>
    <sheet name="Instructions check list" sheetId="11" r:id="rId1"/>
    <sheet name="Identification" sheetId="4" r:id="rId2"/>
    <sheet name="Potential" sheetId="5" r:id="rId3"/>
    <sheet name="Not completed actions" sheetId="9" r:id="rId4"/>
    <sheet name="Partially completed actions" sheetId="10" r:id="rId5"/>
  </sheets>
  <definedNames>
    <definedName name="_xlnm._FilterDatabase" localSheetId="1" hidden="1">Identification!$A$18:$G$18</definedName>
    <definedName name="_xlnm._FilterDatabase" localSheetId="3" hidden="1">'Not completed actions'!$B$4:$B$63</definedName>
    <definedName name="_xlnm._FilterDatabase" localSheetId="4" hidden="1">'Partially completed actions'!$B$4:$B$63</definedName>
    <definedName name="_xlnm.Print_Area" localSheetId="1">Identification!$A$1:$G$77</definedName>
    <definedName name="_xlnm.Print_Area" localSheetId="0">'Instructions check list'!$A$1:$K$33</definedName>
    <definedName name="_xlnm.Print_Area" localSheetId="3">'Not completed actions'!$A$1:$G$38</definedName>
    <definedName name="_xlnm.Print_Area" localSheetId="4">'Partially completed actions'!$A$1:$G$38</definedName>
    <definedName name="_xlnm.Print_Area" localSheetId="2">Potential!$A$1:$J$25</definedName>
    <definedName name="_xlnm.Print_Titles" localSheetId="1">Identification!$1:$7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3" i="4" l="1"/>
  <c r="F30" i="4"/>
  <c r="C55" i="4"/>
  <c r="C66" i="4"/>
  <c r="C29" i="4"/>
  <c r="C3" i="9" l="1"/>
  <c r="B3" i="9"/>
  <c r="C3" i="10"/>
  <c r="B3" i="10"/>
  <c r="D7" i="9"/>
  <c r="C6" i="5" l="1"/>
  <c r="C7" i="5"/>
  <c r="G6" i="5" l="1"/>
  <c r="B35" i="10"/>
  <c r="C35" i="10"/>
  <c r="D35" i="10"/>
  <c r="B36" i="10"/>
  <c r="C36" i="10"/>
  <c r="D36" i="10"/>
  <c r="D34" i="10"/>
  <c r="C34" i="10"/>
  <c r="B34" i="10"/>
  <c r="B29" i="10"/>
  <c r="C29" i="10"/>
  <c r="D29" i="10"/>
  <c r="B30" i="10"/>
  <c r="C30" i="10"/>
  <c r="D30" i="10"/>
  <c r="B31" i="10"/>
  <c r="C31" i="10"/>
  <c r="D31" i="10"/>
  <c r="B32" i="10"/>
  <c r="C32" i="10"/>
  <c r="D32" i="10"/>
  <c r="D28" i="10"/>
  <c r="C28" i="10"/>
  <c r="B28" i="10"/>
  <c r="B21" i="10"/>
  <c r="C21" i="10"/>
  <c r="D21" i="10"/>
  <c r="B22" i="10"/>
  <c r="C22" i="10"/>
  <c r="D22" i="10"/>
  <c r="B23" i="10"/>
  <c r="C23" i="10"/>
  <c r="D23" i="10"/>
  <c r="B24" i="10"/>
  <c r="C24" i="10"/>
  <c r="D24" i="10"/>
  <c r="B25" i="10"/>
  <c r="C25" i="10"/>
  <c r="D25" i="10"/>
  <c r="B26" i="10"/>
  <c r="C26" i="10"/>
  <c r="D26" i="10"/>
  <c r="B15" i="10"/>
  <c r="C15" i="10"/>
  <c r="D15" i="10"/>
  <c r="B16" i="10"/>
  <c r="C16" i="10"/>
  <c r="D16" i="10"/>
  <c r="B17" i="10"/>
  <c r="C17" i="10"/>
  <c r="D17" i="10"/>
  <c r="B18" i="10"/>
  <c r="C18" i="10"/>
  <c r="D18" i="10"/>
  <c r="B19" i="10"/>
  <c r="C19" i="10"/>
  <c r="D19" i="10"/>
  <c r="D14" i="10"/>
  <c r="C14" i="10"/>
  <c r="B14" i="10"/>
  <c r="B8" i="10"/>
  <c r="C8" i="10"/>
  <c r="D8" i="10"/>
  <c r="B9" i="10"/>
  <c r="C9" i="10"/>
  <c r="D9" i="10"/>
  <c r="B10" i="10"/>
  <c r="C10" i="10"/>
  <c r="D10" i="10"/>
  <c r="B11" i="10"/>
  <c r="C11" i="10"/>
  <c r="D11" i="10"/>
  <c r="B12" i="10"/>
  <c r="C12" i="10"/>
  <c r="D12" i="10"/>
  <c r="D7" i="10"/>
  <c r="C7" i="10"/>
  <c r="B7" i="10"/>
  <c r="B33" i="10"/>
  <c r="B27" i="10"/>
  <c r="B20" i="10"/>
  <c r="B13" i="10"/>
  <c r="B6" i="10"/>
  <c r="B33" i="9"/>
  <c r="B27" i="9"/>
  <c r="B20" i="9"/>
  <c r="B13" i="9"/>
  <c r="B6" i="9"/>
  <c r="D14" i="9"/>
  <c r="B7" i="9"/>
  <c r="C7" i="9"/>
  <c r="B8" i="9"/>
  <c r="C8" i="9"/>
  <c r="D8" i="9"/>
  <c r="B9" i="9"/>
  <c r="C9" i="9"/>
  <c r="D9" i="9"/>
  <c r="B10" i="9"/>
  <c r="C10" i="9"/>
  <c r="D10" i="9"/>
  <c r="B11" i="9"/>
  <c r="C11" i="9"/>
  <c r="D11" i="9"/>
  <c r="B12" i="9"/>
  <c r="C12" i="9"/>
  <c r="D12" i="9"/>
  <c r="B14" i="9"/>
  <c r="C14" i="9"/>
  <c r="B15" i="9"/>
  <c r="C15" i="9"/>
  <c r="D15" i="9"/>
  <c r="B16" i="9"/>
  <c r="C16" i="9"/>
  <c r="D16" i="9"/>
  <c r="B17" i="9"/>
  <c r="C17" i="9"/>
  <c r="D17" i="9"/>
  <c r="B18" i="9"/>
  <c r="C18" i="9"/>
  <c r="D18" i="9"/>
  <c r="B19" i="9"/>
  <c r="C19" i="9"/>
  <c r="D19" i="9"/>
  <c r="B21" i="9"/>
  <c r="C21" i="9"/>
  <c r="D21" i="9"/>
  <c r="B22" i="9"/>
  <c r="C22" i="9"/>
  <c r="D22" i="9"/>
  <c r="B23" i="9"/>
  <c r="C23" i="9"/>
  <c r="D23" i="9"/>
  <c r="B24" i="9"/>
  <c r="C24" i="9"/>
  <c r="D24" i="9"/>
  <c r="B25" i="9"/>
  <c r="C25" i="9"/>
  <c r="D25" i="9"/>
  <c r="B26" i="9"/>
  <c r="C26" i="9"/>
  <c r="D26" i="9"/>
  <c r="B28" i="9"/>
  <c r="C28" i="9"/>
  <c r="D28" i="9"/>
  <c r="B29" i="9"/>
  <c r="C29" i="9"/>
  <c r="D29" i="9"/>
  <c r="B30" i="9"/>
  <c r="C30" i="9"/>
  <c r="D30" i="9"/>
  <c r="B31" i="9"/>
  <c r="C31" i="9"/>
  <c r="D31" i="9"/>
  <c r="B32" i="9"/>
  <c r="C32" i="9"/>
  <c r="D32" i="9"/>
  <c r="B34" i="9"/>
  <c r="C34" i="9"/>
  <c r="D34" i="9"/>
  <c r="B35" i="9"/>
  <c r="C35" i="9"/>
  <c r="D35" i="9"/>
  <c r="B36" i="9"/>
  <c r="C36" i="9"/>
  <c r="D36" i="9"/>
  <c r="C75" i="4"/>
  <c r="C74" i="4"/>
  <c r="C65" i="4"/>
  <c r="F66" i="4"/>
  <c r="C54" i="4"/>
  <c r="C42" i="4"/>
  <c r="C30" i="4"/>
  <c r="B18" i="5"/>
  <c r="B17" i="5"/>
  <c r="B16" i="5"/>
  <c r="B15" i="5"/>
  <c r="B14" i="5"/>
  <c r="F55" i="4" l="1"/>
  <c r="C16" i="5" s="1"/>
  <c r="C17" i="5"/>
  <c r="F43" i="4"/>
  <c r="C15" i="5" s="1"/>
  <c r="C14" i="5"/>
  <c r="F75" i="4"/>
  <c r="C18" i="5" s="1"/>
</calcChain>
</file>

<file path=xl/sharedStrings.xml><?xml version="1.0" encoding="utf-8"?>
<sst xmlns="http://schemas.openxmlformats.org/spreadsheetml/2006/main" count="144" uniqueCount="71">
  <si>
    <r>
      <rPr>
        <b/>
        <sz val="10"/>
        <color rgb="FF39AC1C"/>
        <rFont val="Calibri"/>
        <family val="2"/>
      </rPr>
      <t>©</t>
    </r>
    <r>
      <rPr>
        <b/>
        <sz val="10"/>
        <color rgb="FF39AC1C"/>
        <rFont val="Signature"/>
        <family val="3"/>
      </rPr>
      <t xml:space="preserve"> SIG 2022</t>
    </r>
  </si>
  <si>
    <t>+ + + +</t>
  </si>
  <si>
    <t>+ + +</t>
  </si>
  <si>
    <t>+ +</t>
  </si>
  <si>
    <t>© SIG 2022</t>
  </si>
  <si>
    <t>Date :</t>
  </si>
  <si>
    <t>Energy self-diagnosis - SIG éco21</t>
  </si>
  <si>
    <t>How to use the self-diagnosis tool</t>
  </si>
  <si>
    <t>Visit your building's technical installations (if possible with your maintenance service provider) with the questionnaire in the tab "Identification" and applying the following methodology:</t>
  </si>
  <si>
    <t>- Use the box "Not applicable" next to each energy performance improvement proposition that cannot be implemented on your site (technical impossibility, organisational impossibility).</t>
  </si>
  <si>
    <t>- Use the box "Not completed" next to each energy performance improvement proposition that is achievable on your site.</t>
  </si>
  <si>
    <t xml:space="preserve">- Use the box "Partially completed" next to each energy performance improvement proposition that is in the process of being implemented on your site and/or that has only been applied to part of your site. </t>
  </si>
  <si>
    <t xml:space="preserve">In order to have a precise view of your potential, do not hesitate to complete the column "Comments", including the feedback from your mantenace service provider and/or your internal technical staff. </t>
  </si>
  <si>
    <t>Identify the priority actions using the evaluation criteria "Not completed" or "Partially completed".</t>
  </si>
  <si>
    <t>If necessary: Select the 3-4 most interesting actions for each status "Not completed" or "Partially completed".</t>
  </si>
  <si>
    <t>Plan your actions and if you are assisted by éco21, send back the completed self-diagnosis tool.</t>
  </si>
  <si>
    <t>Date of self-diagnosis</t>
  </si>
  <si>
    <t>Organisation's name</t>
  </si>
  <si>
    <t>Site address</t>
  </si>
  <si>
    <t>Energy improvement proposition</t>
  </si>
  <si>
    <t>Profitability</t>
  </si>
  <si>
    <t>Not applicable</t>
  </si>
  <si>
    <t>Not completed</t>
  </si>
  <si>
    <t>Partially completed</t>
  </si>
  <si>
    <t>Totally completed</t>
  </si>
  <si>
    <t>HEATING</t>
  </si>
  <si>
    <t>If the boiler is a "condensing boiler", ask the maintenance service provider to lower the return temperature (changing the starting setpoint and flow rate)</t>
  </si>
  <si>
    <t>Numer of themes marked as "not applicable"</t>
  </si>
  <si>
    <t>Final score (sum of points)</t>
  </si>
  <si>
    <t>VENTILATION AND COOLING</t>
  </si>
  <si>
    <t>Limit the air extraction from the building during the times when the building is unoccupied (night, week-end, etc.).</t>
  </si>
  <si>
    <t>Ask the maintenance service provider to modify the ventilation setpoints (day/night &amp; week-end) and the comfort conditions according to the season (summer/winter).</t>
  </si>
  <si>
    <t>If the cooling in the building is coupled to the ventilation, ask the service provider to stop the humidification when the outside temperature exceeds 8°C.</t>
  </si>
  <si>
    <t>Ask the maintenance service provider to check the heating and cooling settings (setpoints, operating periods, etc.) to avoid the simultaneous operation of both equipments in the same room.</t>
  </si>
  <si>
    <t>If the building has a large surface, install decentralised hot water production and cut the circulation loop.</t>
  </si>
  <si>
    <t>Install flow reducers on hot water taps (pressure reducers on hand-washing taps, low-flow shower heads).</t>
  </si>
  <si>
    <t>DOMESTIC HOT WATER</t>
  </si>
  <si>
    <t>Set the electric heating of the tank at night.</t>
  </si>
  <si>
    <t>Educate occupants to limit their use of hot water and to use cold water rather than hot water.</t>
  </si>
  <si>
    <t>LIGHTING</t>
  </si>
  <si>
    <t>Turn off the computers at night.</t>
  </si>
  <si>
    <t>Set computers to sleep mode if they allow it.</t>
  </si>
  <si>
    <t>Reduce the number of printers by concentrating them (by zone, by floor, etc. rather than by office).</t>
  </si>
  <si>
    <t>OFFICE EQUIPMENT</t>
  </si>
  <si>
    <t>Name of person completing the self-diagnosis</t>
  </si>
  <si>
    <t>Achievement potential</t>
  </si>
  <si>
    <t>Organisation :</t>
  </si>
  <si>
    <t>Completed by :</t>
  </si>
  <si>
    <t>Not completed projects</t>
  </si>
  <si>
    <t>Comments</t>
  </si>
  <si>
    <t>Decision</t>
  </si>
  <si>
    <t>Proposed date</t>
  </si>
  <si>
    <t xml:space="preserve">Partially completed projects </t>
  </si>
  <si>
    <t>- Use the box "Totally completed" next to each energy performance improvement proposition that is achieved on your site.</t>
  </si>
  <si>
    <t>For the two tabs "Not completed actions" and "Partially completed actions": Fill the the comlumn "E "(Decision) and "F" (Proposed date).</t>
  </si>
  <si>
    <t>Insulate the walls of the domestic hot water tank (at leat 10 cm to comply with anti-legionella measures).</t>
  </si>
  <si>
    <r>
      <t xml:space="preserve">Evaluation 
Enter the </t>
    </r>
    <r>
      <rPr>
        <b/>
        <sz val="11"/>
        <color rgb="FF319719"/>
        <rFont val="Calibri"/>
        <family val="2"/>
        <scheme val="minor"/>
      </rPr>
      <t>number 1</t>
    </r>
    <r>
      <rPr>
        <sz val="11"/>
        <color rgb="FFFF0000"/>
        <rFont val="Calibri"/>
        <family val="2"/>
        <scheme val="minor"/>
      </rPr>
      <t xml:space="preserve"> </t>
    </r>
    <r>
      <rPr>
        <sz val="11"/>
        <color theme="1"/>
        <rFont val="Calibri"/>
        <family val="2"/>
        <scheme val="minor"/>
      </rPr>
      <t>in the appropriate box</t>
    </r>
  </si>
  <si>
    <r>
      <t xml:space="preserve">Set up a time schedule to reduce heating during the times when the building is unoccupied (night, week-end, etc.).
</t>
    </r>
    <r>
      <rPr>
        <b/>
        <sz val="11"/>
        <color rgb="FF0070C0"/>
        <rFont val="Calibri"/>
        <family val="2"/>
        <scheme val="minor"/>
      </rPr>
      <t>Sheet : 9975-ECH-BO Reduce the flow temperature outside of usage periods</t>
    </r>
  </si>
  <si>
    <r>
      <t xml:space="preserve">Adjust the heating control's schedule to the building's real occupation schedule. 
</t>
    </r>
    <r>
      <rPr>
        <b/>
        <sz val="11"/>
        <color rgb="FF0070C0"/>
        <rFont val="Calibri"/>
        <family val="2"/>
        <scheme val="minor"/>
      </rPr>
      <t>Sheet: 9975-ECH-BO Reduce the flow temperature outside of usage periods</t>
    </r>
  </si>
  <si>
    <r>
      <t xml:space="preserve">Ask the maintenance service provider to check the boiler's parameters (heating curves) and correct the settings if necessary.
</t>
    </r>
    <r>
      <rPr>
        <b/>
        <sz val="11"/>
        <color rgb="FF0070C0"/>
        <rFont val="Calibri"/>
        <family val="2"/>
        <scheme val="minor"/>
      </rPr>
      <t>Sheet : 9982-ECH-BO Set the heating curve correctly</t>
    </r>
  </si>
  <si>
    <r>
      <t xml:space="preserve">Insulate the heating pipes in unheated rooms and reduce the heating water's circulation speed. 
</t>
    </r>
    <r>
      <rPr>
        <b/>
        <sz val="11"/>
        <color rgb="FF0070C0"/>
        <rFont val="Calibri"/>
        <family val="2"/>
        <scheme val="minor"/>
      </rPr>
      <t>Sheet : 9974-ECH-BO Reduce the circulating pump’s flow rate</t>
    </r>
  </si>
  <si>
    <r>
      <t xml:space="preserve">Check the settings of the thermostatic valves or wall thermostats.
</t>
    </r>
    <r>
      <rPr>
        <b/>
        <sz val="11"/>
        <color rgb="FF0070C0"/>
        <rFont val="Calibri"/>
        <family val="2"/>
        <scheme val="minor"/>
      </rPr>
      <t>Sheet : 9979-ECH-BO Set thermostat valves correctly
Sheet : 9980-ECH-BO Protect thermostat valves</t>
    </r>
  </si>
  <si>
    <r>
      <t xml:space="preserve">Set up a time schedule to reduce the ventilation flow rate during the times when the building is unoccupied.
</t>
    </r>
    <r>
      <rPr>
        <b/>
        <sz val="11"/>
        <color rgb="FF0070C0"/>
        <rFont val="Calibri"/>
        <family val="2"/>
        <scheme val="minor"/>
      </rPr>
      <t>Sheet: 9987-ECH-BO Adapt the ventilation operating times</t>
    </r>
  </si>
  <si>
    <r>
      <t xml:space="preserve">Ask the maintenance service provider to adjust the flow rate of air entering the building (fresh air) to the air flowrate recommended according to the standards in force.
</t>
    </r>
    <r>
      <rPr>
        <b/>
        <sz val="11"/>
        <color rgb="FF0070C0"/>
        <rFont val="Calibri"/>
        <family val="2"/>
        <scheme val="minor"/>
      </rPr>
      <t>Sheet: 9988-ECH-BO Airflow</t>
    </r>
  </si>
  <si>
    <r>
      <t xml:space="preserve">During the winter period, ask the maintenance service provider to favour the ventilator bearing (or stop the pulsed air) outside the building's occupation hours.
</t>
    </r>
    <r>
      <rPr>
        <b/>
        <sz val="11"/>
        <color rgb="FF0070C0"/>
        <rFont val="Calibri"/>
        <family val="2"/>
        <scheme val="minor"/>
      </rPr>
      <t>Fiche : 9990-ECH-BO Heat recovery</t>
    </r>
  </si>
  <si>
    <r>
      <t xml:space="preserve">Equip washbasin and shower taps with a timer (e.g. push buttons).
</t>
    </r>
    <r>
      <rPr>
        <b/>
        <sz val="11"/>
        <color rgb="FF0070C0"/>
        <rFont val="Calibri"/>
        <family val="2"/>
        <scheme val="minor"/>
      </rPr>
      <t>Sheet: 9973-ECH-BO Reduce the water volume used</t>
    </r>
  </si>
  <si>
    <r>
      <t xml:space="preserve">Replace fluorescent tubes with LED tubes. 
</t>
    </r>
    <r>
      <rPr>
        <b/>
        <sz val="11"/>
        <color rgb="FF0070C0"/>
        <rFont val="Calibri"/>
        <family val="2"/>
        <scheme val="minor"/>
      </rPr>
      <t>Sheet: 9965-ECH-BO Replace old fluorescent lamps with modern LED tubes</t>
    </r>
  </si>
  <si>
    <r>
      <t xml:space="preserve">Replace incandescent and halogen lamps with LED lamps.
</t>
    </r>
    <r>
      <rPr>
        <b/>
        <sz val="11"/>
        <color rgb="FF0070C0"/>
        <rFont val="Calibri"/>
        <family val="2"/>
        <scheme val="minor"/>
      </rPr>
      <t>Sheet: 9965-ECH-BO Replace old fluorescent lamps with modern LED tubes</t>
    </r>
  </si>
  <si>
    <r>
      <t xml:space="preserve">Manage the operation of outdoor lighting according to actual needs (time programming, photoelectriccells, presence detectors or in synchronisation with public lighting).
</t>
    </r>
    <r>
      <rPr>
        <b/>
        <sz val="11"/>
        <color rgb="FF0070C0"/>
        <rFont val="Calibri"/>
        <family val="2"/>
        <scheme val="minor"/>
      </rPr>
      <t>Sheet: 9967-ECH-BO Set sensors</t>
    </r>
  </si>
  <si>
    <r>
      <t xml:space="preserve">Install timers in rooms that are intermittently occupied (toilets, corridors, car parks, etc.)
</t>
    </r>
    <r>
      <rPr>
        <b/>
        <sz val="11"/>
        <color rgb="FF0070C0"/>
        <rFont val="Calibri"/>
        <family val="2"/>
        <scheme val="minor"/>
      </rPr>
      <t>Sheet: 9967-ECH-BO Set sensors</t>
    </r>
  </si>
  <si>
    <r>
      <t xml:space="preserve">Adapt the intensity of lighting to actual needs (meeting rooms, cafeteria, etc.).
</t>
    </r>
    <r>
      <rPr>
        <b/>
        <sz val="11"/>
        <color rgb="FF0070C0"/>
        <rFont val="Calibri"/>
        <family val="2"/>
        <scheme val="minor"/>
      </rPr>
      <t>Sheet: 9966-ECH-BO Adapt illumination level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</si>
</sst>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b/>
      <sz val="18"/>
      <color rgb="FF7FAD18"/>
      <name val="Arial"/>
      <family val="2"/>
    </font>
    <font>
      <b/>
      <sz val="16"/>
      <color rgb="FF7FAD18"/>
      <name val="Arial"/>
      <family val="2"/>
    </font>
    <font>
      <sz val="16"/>
      <color theme="1"/>
      <name val="Calibri"/>
      <family val="2"/>
      <scheme val="minor"/>
    </font>
    <font>
      <sz val="14"/>
      <color theme="1"/>
      <name val="Calibri"/>
      <family val="2"/>
      <scheme val="minor"/>
    </font>
    <font>
      <b/>
      <sz val="14"/>
      <color theme="1"/>
      <name val="Signature"/>
      <family val="3"/>
    </font>
    <font>
      <sz val="11"/>
      <color theme="1"/>
      <name val="Signature"/>
      <family val="3"/>
    </font>
    <font>
      <b/>
      <sz val="11"/>
      <color theme="1"/>
      <name val="Signature"/>
      <family val="3"/>
    </font>
    <font>
      <b/>
      <sz val="10"/>
      <color rgb="FF39AC1C"/>
      <name val="Signature"/>
      <family val="2"/>
    </font>
    <font>
      <b/>
      <sz val="10"/>
      <color rgb="FF39AC1C"/>
      <name val="Calibri"/>
      <family val="2"/>
    </font>
    <font>
      <b/>
      <sz val="10"/>
      <color rgb="FF39AC1C"/>
      <name val="Signature"/>
      <family val="3"/>
    </font>
    <font>
      <b/>
      <sz val="11"/>
      <color rgb="FF319719"/>
      <name val="Signature"/>
      <family val="3"/>
    </font>
    <font>
      <b/>
      <sz val="14"/>
      <color rgb="FF00B050"/>
      <name val="Signature"/>
      <family val="3"/>
    </font>
    <font>
      <sz val="11"/>
      <color rgb="FFFF0000"/>
      <name val="Calibri"/>
      <family val="2"/>
      <scheme val="minor"/>
    </font>
    <font>
      <b/>
      <sz val="16"/>
      <color rgb="FF39AC1C"/>
      <name val="Calibri"/>
      <family val="2"/>
      <scheme val="minor"/>
    </font>
    <font>
      <b/>
      <sz val="16"/>
      <color theme="4"/>
      <name val="Calibri"/>
      <family val="2"/>
      <scheme val="minor"/>
    </font>
    <font>
      <b/>
      <sz val="12"/>
      <color rgb="FF57AB27"/>
      <name val="Calibri"/>
      <family val="2"/>
      <scheme val="minor"/>
    </font>
    <font>
      <b/>
      <sz val="11"/>
      <color rgb="FF57AB27"/>
      <name val="Calibri"/>
      <family val="2"/>
      <scheme val="minor"/>
    </font>
    <font>
      <b/>
      <sz val="12"/>
      <color theme="4"/>
      <name val="Calibri"/>
      <family val="2"/>
      <scheme val="minor"/>
    </font>
    <font>
      <b/>
      <sz val="11"/>
      <color rgb="FF319719"/>
      <name val="Calibri"/>
      <family val="2"/>
      <scheme val="minor"/>
    </font>
    <font>
      <b/>
      <sz val="11"/>
      <color rgb="FF0070C0"/>
      <name val="Calibri"/>
      <family val="2"/>
      <scheme val="minor"/>
    </font>
    <font>
      <b/>
      <sz val="12"/>
      <color rgb="FF319719"/>
      <name val="Calibri"/>
      <family val="2"/>
      <scheme val="minor"/>
    </font>
    <font>
      <i/>
      <sz val="11"/>
      <color theme="1"/>
      <name val="Calibri"/>
      <family val="2"/>
      <scheme val="minor"/>
    </font>
    <font>
      <b/>
      <sz val="11"/>
      <color rgb="FFEA531A"/>
      <name val="Calibri"/>
      <family val="2"/>
      <scheme val="minor"/>
    </font>
    <font>
      <b/>
      <i/>
      <sz val="11"/>
      <color theme="1"/>
      <name val="Calibri"/>
      <family val="2"/>
      <scheme val="minor"/>
    </font>
    <font>
      <b/>
      <sz val="18"/>
      <color rgb="FF7FAD18"/>
      <name val="Calibri"/>
      <family val="2"/>
      <scheme val="minor"/>
    </font>
    <font>
      <u/>
      <sz val="14"/>
      <name val="Calibri"/>
      <family val="2"/>
      <scheme val="minor"/>
    </font>
    <font>
      <sz val="12"/>
      <name val="Calibri"/>
      <family val="2"/>
      <scheme val="minor"/>
    </font>
    <font>
      <sz val="14"/>
      <name val="Calibri"/>
      <family val="2"/>
      <scheme val="minor"/>
    </font>
    <font>
      <b/>
      <sz val="14"/>
      <color rgb="FF00B050"/>
      <name val="Calibri"/>
      <family val="2"/>
      <scheme val="minor"/>
    </font>
    <font>
      <sz val="12"/>
      <color rgb="FF39AC1A"/>
      <name val="Calibri"/>
      <family val="2"/>
      <scheme val="minor"/>
    </font>
    <font>
      <b/>
      <sz val="12"/>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rgb="FFD9E4B2"/>
        <bgColor indexed="64"/>
      </patternFill>
    </fill>
    <fill>
      <patternFill patternType="solid">
        <fgColor theme="0"/>
        <bgColor indexed="64"/>
      </patternFill>
    </fill>
    <fill>
      <patternFill patternType="solid">
        <fgColor rgb="FFBADFAD"/>
        <bgColor indexed="64"/>
      </patternFill>
    </fill>
    <fill>
      <patternFill patternType="solid">
        <fgColor rgb="FFCEE9C5"/>
        <bgColor indexed="64"/>
      </patternFill>
    </fill>
  </fills>
  <borders count="29">
    <border>
      <left/>
      <right/>
      <top/>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theme="4" tint="0.79998168889431442"/>
      </left>
      <right style="medium">
        <color theme="4" tint="0.79998168889431442"/>
      </right>
      <top style="medium">
        <color theme="4" tint="0.79998168889431442"/>
      </top>
      <bottom style="medium">
        <color theme="4" tint="0.79998168889431442"/>
      </bottom>
      <diagonal/>
    </border>
    <border>
      <left style="thin">
        <color rgb="FF00B050"/>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ashed">
        <color auto="1"/>
      </bottom>
      <diagonal/>
    </border>
    <border>
      <left/>
      <right/>
      <top style="dashed">
        <color indexed="64"/>
      </top>
      <bottom style="dashed">
        <color indexed="64"/>
      </bottom>
      <diagonal/>
    </border>
    <border>
      <left style="medium">
        <color auto="1"/>
      </left>
      <right style="medium">
        <color auto="1"/>
      </right>
      <top style="thick">
        <color auto="1"/>
      </top>
      <bottom style="medium">
        <color auto="1"/>
      </bottom>
      <diagonal/>
    </border>
    <border>
      <left/>
      <right/>
      <top style="thick">
        <color auto="1"/>
      </top>
      <bottom/>
      <diagonal/>
    </border>
    <border>
      <left/>
      <right style="medium">
        <color auto="1"/>
      </right>
      <top style="thick">
        <color auto="1"/>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9" fontId="1" fillId="0" borderId="0" applyFont="0" applyFill="0" applyBorder="0" applyAlignment="0" applyProtection="0"/>
    <xf numFmtId="0" fontId="3" fillId="0" borderId="0"/>
  </cellStyleXfs>
  <cellXfs count="119">
    <xf numFmtId="0" fontId="0" fillId="0" borderId="0" xfId="0"/>
    <xf numFmtId="0" fontId="4" fillId="0" borderId="0" xfId="2" applyFont="1"/>
    <xf numFmtId="0" fontId="5" fillId="0" borderId="0" xfId="2" applyFont="1"/>
    <xf numFmtId="0" fontId="1" fillId="0" borderId="0" xfId="2" applyFont="1"/>
    <xf numFmtId="0" fontId="4" fillId="0" borderId="0" xfId="0" applyFont="1"/>
    <xf numFmtId="0" fontId="7"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vertical="center"/>
    </xf>
    <xf numFmtId="0" fontId="1" fillId="0" borderId="0" xfId="0" applyFont="1"/>
    <xf numFmtId="0" fontId="10" fillId="0" borderId="0" xfId="0" applyFont="1"/>
    <xf numFmtId="0" fontId="6" fillId="0" borderId="0" xfId="0" applyFont="1" applyAlignment="1">
      <alignment horizontal="right"/>
    </xf>
    <xf numFmtId="0" fontId="3" fillId="0" borderId="0" xfId="0" applyFont="1"/>
    <xf numFmtId="0" fontId="6" fillId="0" borderId="0" xfId="0" applyFont="1"/>
    <xf numFmtId="14" fontId="6" fillId="0" borderId="0" xfId="0" applyNumberFormat="1" applyFont="1" applyAlignment="1">
      <alignment horizontal="left"/>
    </xf>
    <xf numFmtId="0" fontId="3" fillId="0" borderId="0" xfId="2"/>
    <xf numFmtId="0" fontId="0" fillId="0" borderId="0" xfId="0" applyAlignment="1">
      <alignment wrapText="1"/>
    </xf>
    <xf numFmtId="0" fontId="12" fillId="0" borderId="0" xfId="0" applyFont="1"/>
    <xf numFmtId="0" fontId="12" fillId="0" borderId="0" xfId="0" applyFont="1" applyAlignment="1">
      <alignment vertical="center"/>
    </xf>
    <xf numFmtId="0" fontId="3" fillId="4" borderId="0" xfId="2" applyFill="1"/>
    <xf numFmtId="0" fontId="3" fillId="0" borderId="21" xfId="0" applyFont="1" applyBorder="1"/>
    <xf numFmtId="0" fontId="3" fillId="0" borderId="22" xfId="0" applyFont="1" applyBorder="1"/>
    <xf numFmtId="0" fontId="0" fillId="4" borderId="0" xfId="0" applyFill="1"/>
    <xf numFmtId="0" fontId="7" fillId="4" borderId="0" xfId="0" applyFont="1" applyFill="1" applyAlignment="1">
      <alignment horizontal="center" vertical="center" wrapText="1"/>
    </xf>
    <xf numFmtId="14" fontId="11" fillId="0" borderId="0" xfId="0" applyNumberFormat="1" applyFont="1"/>
    <xf numFmtId="0" fontId="18" fillId="0" borderId="0" xfId="0" applyFont="1" applyAlignment="1">
      <alignment vertical="center" wrapText="1"/>
    </xf>
    <xf numFmtId="0" fontId="18" fillId="0" borderId="0" xfId="0" applyFont="1" applyAlignment="1">
      <alignment horizontal="center" vertical="center" wrapText="1"/>
    </xf>
    <xf numFmtId="0" fontId="13" fillId="0" borderId="0" xfId="0" applyFont="1"/>
    <xf numFmtId="0" fontId="12" fillId="0" borderId="12" xfId="0" applyFont="1" applyBorder="1" applyAlignment="1">
      <alignment wrapText="1"/>
    </xf>
    <xf numFmtId="0" fontId="3" fillId="0" borderId="0" xfId="2" applyAlignment="1">
      <alignment wrapText="1"/>
    </xf>
    <xf numFmtId="0" fontId="3" fillId="0" borderId="0" xfId="0" applyFont="1" applyAlignment="1">
      <alignment wrapText="1"/>
    </xf>
    <xf numFmtId="0" fontId="1" fillId="0" borderId="0" xfId="2" applyFont="1" applyAlignment="1">
      <alignment wrapText="1"/>
    </xf>
    <xf numFmtId="14" fontId="12" fillId="0" borderId="12" xfId="0" applyNumberFormat="1" applyFont="1" applyBorder="1" applyAlignment="1">
      <alignment wrapText="1"/>
    </xf>
    <xf numFmtId="14" fontId="6" fillId="0" borderId="21" xfId="0" applyNumberFormat="1" applyFont="1" applyBorder="1" applyAlignment="1" applyProtection="1">
      <alignment horizontal="center" vertical="center"/>
      <protection locked="0"/>
    </xf>
    <xf numFmtId="0" fontId="6" fillId="0" borderId="21" xfId="0" applyFont="1" applyBorder="1" applyProtection="1">
      <protection locked="0"/>
    </xf>
    <xf numFmtId="0" fontId="6" fillId="0" borderId="22" xfId="0" applyFont="1" applyBorder="1" applyProtection="1">
      <protection locked="0"/>
    </xf>
    <xf numFmtId="0" fontId="14" fillId="0" borderId="0" xfId="0" applyFont="1" applyAlignment="1">
      <alignment horizontal="center"/>
    </xf>
    <xf numFmtId="0" fontId="16" fillId="0" borderId="0" xfId="0" applyFont="1" applyAlignment="1">
      <alignment horizontal="center"/>
    </xf>
    <xf numFmtId="0" fontId="17" fillId="0" borderId="0" xfId="0" applyFont="1" applyAlignment="1">
      <alignment horizontal="center"/>
    </xf>
    <xf numFmtId="0" fontId="2" fillId="0" borderId="0" xfId="0" applyFont="1" applyAlignment="1">
      <alignment horizontal="center"/>
    </xf>
    <xf numFmtId="0" fontId="20" fillId="0" borderId="0" xfId="0" applyFont="1"/>
    <xf numFmtId="0" fontId="0" fillId="0" borderId="0" xfId="0" applyFont="1"/>
    <xf numFmtId="0" fontId="21" fillId="0" borderId="0" xfId="0" applyFont="1"/>
    <xf numFmtId="0" fontId="22" fillId="0" borderId="0" xfId="0" applyFont="1"/>
    <xf numFmtId="0" fontId="23"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xf>
    <xf numFmtId="0" fontId="0" fillId="0" borderId="0" xfId="0" quotePrefix="1" applyFont="1" applyAlignment="1">
      <alignment horizontal="left" vertical="center" wrapText="1"/>
    </xf>
    <xf numFmtId="0" fontId="0" fillId="0" borderId="0" xfId="0" quotePrefix="1" applyFont="1" applyAlignment="1">
      <alignment horizontal="left" vertical="top" wrapText="1"/>
    </xf>
    <xf numFmtId="0" fontId="0" fillId="0" borderId="0" xfId="0" quotePrefix="1" applyFont="1" applyAlignment="1">
      <alignment vertical="center"/>
    </xf>
    <xf numFmtId="0" fontId="24" fillId="0" borderId="0" xfId="0" applyFont="1"/>
    <xf numFmtId="0" fontId="23" fillId="0" borderId="0" xfId="0" applyFont="1"/>
    <xf numFmtId="14" fontId="3" fillId="0" borderId="0" xfId="2" applyNumberFormat="1" applyFont="1"/>
    <xf numFmtId="0" fontId="3" fillId="0" borderId="0" xfId="2" applyFont="1" applyAlignment="1">
      <alignment horizontal="center"/>
    </xf>
    <xf numFmtId="0" fontId="3" fillId="0" borderId="0" xfId="2" applyFont="1" applyAlignment="1">
      <alignment wrapText="1"/>
    </xf>
    <xf numFmtId="0" fontId="0" fillId="0" borderId="0" xfId="2" applyFont="1"/>
    <xf numFmtId="0" fontId="3" fillId="0" borderId="0" xfId="2" applyFont="1"/>
    <xf numFmtId="0" fontId="0" fillId="0" borderId="8" xfId="2" applyFont="1" applyBorder="1" applyAlignment="1">
      <alignment wrapText="1"/>
    </xf>
    <xf numFmtId="0" fontId="0" fillId="0" borderId="0" xfId="2" applyFont="1" applyAlignment="1">
      <alignment wrapText="1"/>
    </xf>
    <xf numFmtId="0" fontId="2" fillId="5" borderId="1" xfId="2" applyFont="1" applyFill="1" applyBorder="1" applyAlignment="1">
      <alignment horizontal="center" vertical="center" wrapText="1"/>
    </xf>
    <xf numFmtId="0" fontId="0" fillId="5" borderId="2" xfId="2" applyFont="1" applyFill="1" applyBorder="1" applyAlignment="1">
      <alignment horizontal="center" vertical="center" wrapText="1"/>
    </xf>
    <xf numFmtId="0" fontId="0" fillId="5" borderId="3" xfId="2" applyFont="1" applyFill="1" applyBorder="1" applyAlignment="1">
      <alignment horizontal="center" vertical="center" wrapText="1"/>
    </xf>
    <xf numFmtId="0" fontId="0" fillId="5" borderId="4" xfId="2" applyFont="1" applyFill="1" applyBorder="1" applyAlignment="1">
      <alignment horizontal="center" vertical="center" wrapText="1"/>
    </xf>
    <xf numFmtId="0" fontId="2" fillId="5" borderId="7" xfId="2" applyFont="1" applyFill="1" applyBorder="1" applyAlignment="1">
      <alignment horizontal="center" vertical="center" wrapText="1"/>
    </xf>
    <xf numFmtId="0" fontId="2" fillId="5" borderId="5" xfId="2" applyFont="1" applyFill="1" applyBorder="1" applyAlignment="1">
      <alignment horizontal="center" vertical="center" wrapText="1"/>
    </xf>
    <xf numFmtId="0" fontId="2" fillId="6" borderId="2" xfId="2" applyFont="1" applyFill="1" applyBorder="1" applyAlignment="1">
      <alignment vertical="center" wrapText="1"/>
    </xf>
    <xf numFmtId="0" fontId="2" fillId="6" borderId="3" xfId="2" applyFont="1" applyFill="1" applyBorder="1" applyAlignment="1">
      <alignment vertical="center" wrapText="1"/>
    </xf>
    <xf numFmtId="0" fontId="0" fillId="6" borderId="4" xfId="2" applyFont="1" applyFill="1" applyBorder="1" applyAlignment="1">
      <alignment vertical="center" wrapText="1"/>
    </xf>
    <xf numFmtId="0" fontId="0" fillId="0" borderId="6" xfId="2" applyFont="1" applyBorder="1" applyAlignment="1">
      <alignment vertical="center" wrapText="1"/>
    </xf>
    <xf numFmtId="0" fontId="27" fillId="0" borderId="6" xfId="2" applyFont="1" applyBorder="1" applyAlignment="1">
      <alignment vertical="center" wrapText="1"/>
    </xf>
    <xf numFmtId="0" fontId="0" fillId="0" borderId="6" xfId="2" applyFont="1" applyBorder="1" applyAlignment="1" applyProtection="1">
      <alignment horizontal="center" vertical="center" wrapText="1"/>
      <protection locked="0"/>
    </xf>
    <xf numFmtId="0" fontId="0" fillId="0" borderId="6" xfId="2" applyFont="1" applyBorder="1" applyAlignment="1" applyProtection="1">
      <alignment vertical="center" wrapText="1"/>
      <protection locked="0"/>
    </xf>
    <xf numFmtId="0" fontId="0" fillId="0" borderId="6" xfId="2" applyFont="1" applyBorder="1" applyAlignment="1" applyProtection="1">
      <alignment wrapText="1"/>
      <protection locked="0"/>
    </xf>
    <xf numFmtId="0" fontId="0" fillId="0" borderId="1" xfId="2" applyFont="1" applyBorder="1" applyAlignment="1">
      <alignment vertical="center" wrapText="1"/>
    </xf>
    <xf numFmtId="0" fontId="0" fillId="0" borderId="1" xfId="2" applyFont="1" applyBorder="1" applyAlignment="1" applyProtection="1">
      <alignment horizontal="center" vertical="center" wrapText="1"/>
      <protection locked="0"/>
    </xf>
    <xf numFmtId="0" fontId="28" fillId="0" borderId="23" xfId="2" applyFont="1" applyBorder="1" applyAlignment="1">
      <alignment vertical="center" wrapText="1"/>
    </xf>
    <xf numFmtId="0" fontId="29" fillId="0" borderId="24" xfId="2" applyFont="1" applyBorder="1" applyAlignment="1">
      <alignment vertical="center" wrapText="1"/>
    </xf>
    <xf numFmtId="0" fontId="0" fillId="6" borderId="23" xfId="2" applyFont="1" applyFill="1" applyBorder="1" applyAlignment="1">
      <alignment horizontal="center" vertical="center" wrapText="1"/>
    </xf>
    <xf numFmtId="0" fontId="0" fillId="6" borderId="24" xfId="2" applyFont="1" applyFill="1" applyBorder="1" applyAlignment="1">
      <alignment horizontal="center" vertical="center" wrapText="1"/>
    </xf>
    <xf numFmtId="0" fontId="0" fillId="6" borderId="25" xfId="2" applyFont="1" applyFill="1" applyBorder="1" applyAlignment="1">
      <alignment horizontal="center" vertical="center" wrapText="1"/>
    </xf>
    <xf numFmtId="0" fontId="30" fillId="0" borderId="7" xfId="2" applyFont="1" applyBorder="1" applyAlignment="1">
      <alignment vertical="center" wrapText="1"/>
    </xf>
    <xf numFmtId="0" fontId="0" fillId="0" borderId="8" xfId="2" applyFont="1" applyBorder="1"/>
    <xf numFmtId="0" fontId="0" fillId="6" borderId="7" xfId="2" applyFont="1" applyFill="1" applyBorder="1" applyAlignment="1">
      <alignment horizontal="center" vertical="center" wrapText="1"/>
    </xf>
    <xf numFmtId="0" fontId="0" fillId="6" borderId="8" xfId="2" applyFont="1" applyFill="1" applyBorder="1" applyAlignment="1">
      <alignment horizontal="center" vertical="center" wrapText="1"/>
    </xf>
    <xf numFmtId="0" fontId="0" fillId="6" borderId="8" xfId="2" applyFont="1" applyFill="1" applyBorder="1"/>
    <xf numFmtId="9" fontId="27" fillId="6" borderId="9" xfId="2" applyNumberFormat="1" applyFont="1" applyFill="1" applyBorder="1" applyAlignment="1">
      <alignment vertical="center" wrapText="1"/>
    </xf>
    <xf numFmtId="0" fontId="0" fillId="0" borderId="0" xfId="2" applyFont="1" applyAlignment="1">
      <alignment vertical="center" wrapText="1"/>
    </xf>
    <xf numFmtId="0" fontId="27" fillId="0" borderId="1" xfId="2" applyFont="1" applyBorder="1" applyAlignment="1">
      <alignment vertical="center" wrapText="1"/>
    </xf>
    <xf numFmtId="0" fontId="25" fillId="0" borderId="0" xfId="2" applyFont="1" applyAlignment="1">
      <alignment horizontal="center"/>
    </xf>
    <xf numFmtId="0" fontId="31" fillId="0" borderId="0" xfId="0" applyFont="1" applyAlignment="1">
      <alignment horizontal="center" vertical="center" wrapText="1"/>
    </xf>
    <xf numFmtId="0" fontId="32" fillId="0" borderId="0" xfId="0" applyFont="1" applyAlignment="1">
      <alignment horizontal="right" vertical="center" wrapText="1"/>
    </xf>
    <xf numFmtId="0" fontId="33" fillId="0" borderId="0" xfId="0" applyFont="1" applyAlignment="1">
      <alignment horizontal="left" vertical="center" wrapText="1"/>
    </xf>
    <xf numFmtId="0" fontId="34" fillId="0" borderId="0" xfId="0" applyFont="1" applyAlignment="1">
      <alignment horizontal="right" vertical="center" wrapText="1"/>
    </xf>
    <xf numFmtId="0" fontId="33" fillId="0" borderId="0" xfId="0" applyFont="1" applyAlignment="1">
      <alignment horizontal="right" vertical="center" wrapText="1"/>
    </xf>
    <xf numFmtId="0" fontId="35" fillId="0" borderId="0" xfId="0" applyFont="1" applyAlignment="1">
      <alignment vertical="center" wrapText="1"/>
    </xf>
    <xf numFmtId="0" fontId="35" fillId="0" borderId="0" xfId="0" applyFont="1" applyAlignment="1">
      <alignment horizontal="center" vertical="center" wrapText="1"/>
    </xf>
    <xf numFmtId="0" fontId="36" fillId="0" borderId="0" xfId="0" applyFont="1"/>
    <xf numFmtId="0" fontId="37" fillId="0" borderId="10" xfId="0" applyFont="1" applyBorder="1" applyAlignment="1">
      <alignment horizontal="center" vertical="center" wrapText="1"/>
    </xf>
    <xf numFmtId="0" fontId="37" fillId="0" borderId="10" xfId="0" applyFont="1" applyBorder="1" applyAlignment="1">
      <alignment horizontal="left" vertical="center" wrapText="1"/>
    </xf>
    <xf numFmtId="9" fontId="6" fillId="3" borderId="11" xfId="1" applyFont="1" applyFill="1" applyBorder="1" applyAlignment="1">
      <alignment vertical="center"/>
    </xf>
    <xf numFmtId="9" fontId="6" fillId="2" borderId="11" xfId="1" applyFont="1" applyFill="1" applyBorder="1" applyAlignment="1">
      <alignment vertical="center"/>
    </xf>
    <xf numFmtId="0" fontId="5" fillId="6" borderId="26" xfId="0" applyFont="1" applyFill="1" applyBorder="1" applyAlignment="1">
      <alignment wrapText="1"/>
    </xf>
    <xf numFmtId="0" fontId="5" fillId="6" borderId="27" xfId="0" applyFont="1" applyFill="1" applyBorder="1"/>
    <xf numFmtId="0" fontId="5" fillId="6" borderId="27" xfId="0" applyFont="1" applyFill="1" applyBorder="1" applyAlignment="1">
      <alignment wrapText="1"/>
    </xf>
    <xf numFmtId="0" fontId="5" fillId="6" borderId="28" xfId="0" applyFont="1" applyFill="1" applyBorder="1"/>
    <xf numFmtId="0" fontId="25" fillId="0" borderId="13" xfId="0" applyFont="1" applyBorder="1" applyAlignment="1">
      <alignment wrapText="1"/>
    </xf>
    <xf numFmtId="0" fontId="0" fillId="0" borderId="14" xfId="0" applyFont="1" applyBorder="1" applyAlignment="1">
      <alignment wrapText="1"/>
    </xf>
    <xf numFmtId="0" fontId="0" fillId="0" borderId="14" xfId="0" applyFont="1" applyBorder="1" applyAlignment="1" applyProtection="1">
      <alignment wrapText="1"/>
      <protection locked="0"/>
    </xf>
    <xf numFmtId="0" fontId="0" fillId="0" borderId="15" xfId="0" applyFont="1" applyBorder="1" applyProtection="1">
      <protection locked="0"/>
    </xf>
    <xf numFmtId="0" fontId="0" fillId="0" borderId="16" xfId="0" applyFont="1" applyBorder="1" applyAlignment="1">
      <alignment wrapText="1"/>
    </xf>
    <xf numFmtId="0" fontId="0" fillId="0" borderId="12" xfId="0" applyFont="1" applyBorder="1" applyAlignment="1">
      <alignment wrapText="1"/>
    </xf>
    <xf numFmtId="0" fontId="0" fillId="0" borderId="12" xfId="0" applyFont="1" applyBorder="1" applyAlignment="1" applyProtection="1">
      <alignment wrapText="1"/>
      <protection locked="0"/>
    </xf>
    <xf numFmtId="0" fontId="0" fillId="0" borderId="17" xfId="0" applyFont="1" applyBorder="1" applyProtection="1">
      <protection locked="0"/>
    </xf>
    <xf numFmtId="0" fontId="0" fillId="0" borderId="18" xfId="0" applyFont="1" applyBorder="1" applyAlignment="1">
      <alignment wrapText="1"/>
    </xf>
    <xf numFmtId="0" fontId="0" fillId="0" borderId="19" xfId="0" applyFont="1" applyBorder="1" applyAlignment="1">
      <alignment wrapText="1"/>
    </xf>
    <xf numFmtId="0" fontId="0" fillId="0" borderId="19" xfId="0" applyFont="1" applyBorder="1" applyAlignment="1" applyProtection="1">
      <alignment wrapText="1"/>
      <protection locked="0"/>
    </xf>
    <xf numFmtId="0" fontId="0" fillId="0" borderId="20" xfId="0" applyFont="1" applyBorder="1" applyProtection="1">
      <protection locked="0"/>
    </xf>
    <xf numFmtId="0" fontId="0" fillId="0" borderId="14" xfId="0" applyFont="1" applyBorder="1" applyProtection="1">
      <protection locked="0"/>
    </xf>
    <xf numFmtId="0" fontId="0" fillId="0" borderId="12" xfId="0" applyFont="1" applyBorder="1" applyProtection="1">
      <protection locked="0"/>
    </xf>
    <xf numFmtId="0" fontId="0" fillId="0" borderId="19" xfId="0" applyFont="1" applyBorder="1" applyProtection="1">
      <protection locked="0"/>
    </xf>
  </cellXfs>
  <cellStyles count="3">
    <cellStyle name="Normal" xfId="0" builtinId="0"/>
    <cellStyle name="Normal 2" xfId="2" xr:uid="{00000000-0005-0000-0000-000001000000}"/>
    <cellStyle name="Percent" xfId="1" builtinId="5"/>
  </cellStyles>
  <dxfs count="32">
    <dxf>
      <font>
        <color theme="1" tint="0.499984740745262"/>
      </font>
      <fill>
        <patternFill patternType="solid">
          <fgColor indexed="64"/>
          <bgColor theme="0" tint="-0.14999847407452621"/>
        </patternFill>
      </fill>
    </dxf>
    <dxf>
      <font>
        <color theme="0"/>
      </font>
      <fill>
        <patternFill patternType="solid">
          <fgColor indexed="64"/>
          <bgColor rgb="FF008000"/>
        </patternFill>
      </fill>
    </dxf>
    <dxf>
      <font>
        <color rgb="FF9C6500"/>
      </font>
      <fill>
        <patternFill>
          <bgColor rgb="FFFFEB9C"/>
        </patternFill>
      </fill>
    </dxf>
    <dxf>
      <font>
        <color rgb="FF9C0006"/>
      </font>
      <fill>
        <patternFill>
          <bgColor rgb="FFFFC7CE"/>
        </patternFill>
      </fill>
    </dxf>
    <dxf>
      <font>
        <color theme="0"/>
      </font>
      <fill>
        <patternFill patternType="solid">
          <fgColor indexed="64"/>
          <bgColor rgb="FF008000"/>
        </patternFill>
      </fill>
    </dxf>
    <dxf>
      <font>
        <color theme="1" tint="0.499984740745262"/>
      </font>
      <fill>
        <patternFill patternType="solid">
          <fgColor indexed="64"/>
          <bgColor theme="0" tint="-0.14999847407452621"/>
        </patternFill>
      </fill>
    </dxf>
    <dxf>
      <font>
        <color rgb="FF9C6500"/>
      </font>
      <fill>
        <patternFill>
          <bgColor rgb="FFFFEB9C"/>
        </patternFill>
      </fill>
    </dxf>
    <dxf>
      <font>
        <color rgb="FF9C0006"/>
      </font>
      <fill>
        <patternFill>
          <bgColor rgb="FFFFC7CE"/>
        </patternFill>
      </fill>
    </dxf>
    <dxf>
      <font>
        <color theme="0"/>
      </font>
      <fill>
        <patternFill patternType="solid">
          <fgColor indexed="64"/>
          <bgColor rgb="FF008000"/>
        </patternFill>
      </fill>
    </dxf>
    <dxf>
      <font>
        <color theme="0"/>
      </font>
      <fill>
        <patternFill patternType="solid">
          <fgColor indexed="64"/>
          <bgColor rgb="FF008000"/>
        </patternFill>
      </fill>
    </dxf>
    <dxf>
      <font>
        <color theme="0"/>
      </font>
      <fill>
        <patternFill patternType="solid">
          <fgColor indexed="64"/>
          <bgColor rgb="FF008000"/>
        </patternFill>
      </fill>
    </dxf>
    <dxf>
      <font>
        <color theme="0"/>
      </font>
      <fill>
        <patternFill patternType="solid">
          <fgColor indexed="64"/>
          <bgColor rgb="FF008000"/>
        </patternFill>
      </fill>
    </dxf>
    <dxf>
      <font>
        <color theme="1" tint="0.499984740745262"/>
      </font>
      <fill>
        <patternFill patternType="solid">
          <fgColor indexed="64"/>
          <bgColor theme="0" tint="-0.14999847407452621"/>
        </patternFill>
      </fill>
    </dxf>
    <dxf>
      <font>
        <color rgb="FF9C6500"/>
      </font>
      <fill>
        <patternFill>
          <bgColor rgb="FFFFEB9C"/>
        </patternFill>
      </fill>
    </dxf>
    <dxf>
      <font>
        <color rgb="FF9C0006"/>
      </font>
      <fill>
        <patternFill>
          <bgColor rgb="FFFFC7CE"/>
        </patternFill>
      </fill>
    </dxf>
    <dxf>
      <font>
        <color theme="1" tint="0.499984740745262"/>
      </font>
      <fill>
        <patternFill patternType="solid">
          <fgColor indexed="64"/>
          <bgColor theme="0" tint="-0.14999847407452621"/>
        </patternFill>
      </fill>
    </dxf>
    <dxf>
      <font>
        <color rgb="FF9C6500"/>
      </font>
      <fill>
        <patternFill>
          <bgColor rgb="FFFFEB9C"/>
        </patternFill>
      </fill>
    </dxf>
    <dxf>
      <font>
        <color rgb="FF9C0006"/>
      </font>
      <fill>
        <patternFill>
          <bgColor rgb="FFFFC7CE"/>
        </patternFill>
      </fill>
    </dxf>
    <dxf>
      <font>
        <color theme="1" tint="0.499984740745262"/>
      </font>
      <fill>
        <patternFill patternType="solid">
          <fgColor indexed="64"/>
          <bgColor theme="0" tint="-0.14999847407452621"/>
        </patternFill>
      </fill>
    </dxf>
    <dxf>
      <font>
        <color theme="0"/>
      </font>
      <fill>
        <patternFill patternType="solid">
          <fgColor indexed="64"/>
          <bgColor rgb="FF008000"/>
        </patternFill>
      </fill>
    </dxf>
    <dxf>
      <font>
        <color rgb="FF9C6500"/>
      </font>
      <fill>
        <patternFill>
          <bgColor rgb="FFFFEB9C"/>
        </patternFill>
      </fill>
    </dxf>
    <dxf>
      <font>
        <color rgb="FF9C0006"/>
      </font>
      <fill>
        <patternFill>
          <bgColor rgb="FFFFC7CE"/>
        </patternFill>
      </fill>
    </dxf>
    <dxf>
      <font>
        <color theme="1" tint="0.499984740745262"/>
      </font>
      <fill>
        <patternFill patternType="solid">
          <fgColor indexed="64"/>
          <bgColor theme="0" tint="-0.14999847407452621"/>
        </patternFill>
      </fill>
    </dxf>
    <dxf>
      <font>
        <color rgb="FF9C6500"/>
      </font>
      <fill>
        <patternFill>
          <bgColor rgb="FFFFEB9C"/>
        </patternFill>
      </fill>
    </dxf>
    <dxf>
      <font>
        <color rgb="FF9C0006"/>
      </font>
      <fill>
        <patternFill>
          <bgColor rgb="FFFFC7CE"/>
        </patternFill>
      </fill>
    </dxf>
    <dxf>
      <font>
        <color theme="1" tint="0.499984740745262"/>
      </font>
      <fill>
        <patternFill patternType="solid">
          <fgColor indexed="64"/>
          <bgColor theme="0" tint="-0.14999847407452621"/>
        </patternFill>
      </fill>
    </dxf>
    <dxf>
      <font>
        <color rgb="FF9C6500"/>
      </font>
      <fill>
        <patternFill>
          <bgColor rgb="FFFFEB9C"/>
        </patternFill>
      </fill>
    </dxf>
    <dxf>
      <font>
        <color rgb="FF9C0006"/>
      </font>
      <fill>
        <patternFill>
          <bgColor rgb="FFFFC7CE"/>
        </patternFill>
      </fill>
    </dxf>
    <dxf>
      <font>
        <color theme="1" tint="0.499984740745262"/>
      </font>
      <fill>
        <patternFill patternType="solid">
          <fgColor indexed="64"/>
          <bgColor theme="0" tint="-0.14999847407452621"/>
        </patternFill>
      </fill>
    </dxf>
    <dxf>
      <font>
        <color theme="0"/>
      </font>
      <fill>
        <patternFill patternType="solid">
          <fgColor indexed="64"/>
          <bgColor rgb="FF008000"/>
        </patternFill>
      </fill>
    </dxf>
    <dxf>
      <font>
        <color rgb="FF9C6500"/>
      </font>
      <fill>
        <patternFill>
          <bgColor rgb="FFFFEB9C"/>
        </patternFill>
      </fill>
    </dxf>
    <dxf>
      <font>
        <color rgb="FF9C0006"/>
      </font>
      <fill>
        <patternFill>
          <bgColor rgb="FFFFC7CE"/>
        </patternFill>
      </fill>
    </dxf>
  </dxfs>
  <tableStyles count="0" defaultTableStyle="TableStyleMedium9" defaultPivotStyle="PivotStyleLight16"/>
  <colors>
    <mruColors>
      <color rgb="FF57AB27"/>
      <color rgb="FFBADFAD"/>
      <color rgb="FF319719"/>
      <color rgb="FFCEE9C5"/>
      <color rgb="FF39AC1C"/>
      <color rgb="FF50AF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21648225779077648"/>
          <c:y val="0.10287950602655013"/>
          <c:w val="0.5585735314117487"/>
          <c:h val="0.64100789781293632"/>
        </c:manualLayout>
      </c:layout>
      <c:radarChart>
        <c:radarStyle val="marker"/>
        <c:varyColors val="0"/>
        <c:ser>
          <c:idx val="0"/>
          <c:order val="0"/>
          <c:spPr>
            <a:ln w="38100">
              <a:solidFill>
                <a:schemeClr val="tx1">
                  <a:lumMod val="75000"/>
                  <a:lumOff val="25000"/>
                </a:schemeClr>
              </a:solidFill>
            </a:ln>
          </c:spPr>
          <c:marker>
            <c:symbol val="diamond"/>
            <c:size val="11"/>
            <c:spPr>
              <a:solidFill>
                <a:schemeClr val="tx1">
                  <a:lumMod val="75000"/>
                  <a:lumOff val="25000"/>
                </a:schemeClr>
              </a:solidFill>
              <a:ln>
                <a:solidFill>
                  <a:schemeClr val="tx1">
                    <a:lumMod val="95000"/>
                    <a:lumOff val="5000"/>
                  </a:schemeClr>
                </a:solidFill>
              </a:ln>
            </c:spPr>
          </c:marker>
          <c:cat>
            <c:strRef>
              <c:f>Potential!$B$14:$B$18</c:f>
              <c:strCache>
                <c:ptCount val="5"/>
                <c:pt idx="0">
                  <c:v>HEATING</c:v>
                </c:pt>
                <c:pt idx="1">
                  <c:v>VENTILATION AND COOLING</c:v>
                </c:pt>
                <c:pt idx="2">
                  <c:v>DOMESTIC HOT WATER</c:v>
                </c:pt>
                <c:pt idx="3">
                  <c:v>LIGHTING</c:v>
                </c:pt>
                <c:pt idx="4">
                  <c:v>OFFICE EQUIPMENT</c:v>
                </c:pt>
              </c:strCache>
            </c:strRef>
          </c:cat>
          <c:val>
            <c:numRef>
              <c:f>Potential!$C$14:$C$18</c:f>
              <c:numCache>
                <c:formatCode>0%</c:formatCode>
                <c:ptCount val="5"/>
                <c:pt idx="0">
                  <c:v>1</c:v>
                </c:pt>
                <c:pt idx="1">
                  <c:v>1</c:v>
                </c:pt>
                <c:pt idx="2">
                  <c:v>1</c:v>
                </c:pt>
                <c:pt idx="3">
                  <c:v>1</c:v>
                </c:pt>
                <c:pt idx="4">
                  <c:v>1</c:v>
                </c:pt>
              </c:numCache>
            </c:numRef>
          </c:val>
          <c:extLst>
            <c:ext xmlns:c16="http://schemas.microsoft.com/office/drawing/2014/chart" uri="{C3380CC4-5D6E-409C-BE32-E72D297353CC}">
              <c16:uniqueId val="{00000000-47DA-442D-90D2-D0263CBD2202}"/>
            </c:ext>
          </c:extLst>
        </c:ser>
        <c:dLbls>
          <c:showLegendKey val="0"/>
          <c:showVal val="0"/>
          <c:showCatName val="0"/>
          <c:showSerName val="0"/>
          <c:showPercent val="0"/>
          <c:showBubbleSize val="0"/>
        </c:dLbls>
        <c:axId val="154449128"/>
        <c:axId val="154449520"/>
      </c:radarChart>
      <c:catAx>
        <c:axId val="154449128"/>
        <c:scaling>
          <c:orientation val="minMax"/>
        </c:scaling>
        <c:delete val="0"/>
        <c:axPos val="b"/>
        <c:majorGridlines/>
        <c:numFmt formatCode="General" sourceLinked="0"/>
        <c:majorTickMark val="out"/>
        <c:minorTickMark val="none"/>
        <c:tickLblPos val="nextTo"/>
        <c:txPr>
          <a:bodyPr/>
          <a:lstStyle/>
          <a:p>
            <a:pPr>
              <a:defRPr sz="1200">
                <a:solidFill>
                  <a:srgbClr val="319719"/>
                </a:solidFill>
                <a:latin typeface="Signature" pitchFamily="50" charset="0"/>
                <a:ea typeface="Signature" pitchFamily="50" charset="0"/>
              </a:defRPr>
            </a:pPr>
            <a:endParaRPr lang="en-US"/>
          </a:p>
        </c:txPr>
        <c:crossAx val="154449520"/>
        <c:crosses val="autoZero"/>
        <c:auto val="1"/>
        <c:lblAlgn val="ctr"/>
        <c:lblOffset val="100"/>
        <c:noMultiLvlLbl val="0"/>
      </c:catAx>
      <c:valAx>
        <c:axId val="154449520"/>
        <c:scaling>
          <c:orientation val="minMax"/>
        </c:scaling>
        <c:delete val="0"/>
        <c:axPos val="l"/>
        <c:majorGridlines>
          <c:spPr>
            <a:ln w="19050">
              <a:solidFill>
                <a:schemeClr val="bg1">
                  <a:lumMod val="65000"/>
                </a:schemeClr>
              </a:solidFill>
              <a:prstDash val="sysDot"/>
            </a:ln>
          </c:spPr>
        </c:majorGridlines>
        <c:numFmt formatCode="0%" sourceLinked="1"/>
        <c:majorTickMark val="cross"/>
        <c:minorTickMark val="none"/>
        <c:tickLblPos val="nextTo"/>
        <c:spPr>
          <a:ln w="15875">
            <a:solidFill>
              <a:schemeClr val="tx1">
                <a:lumMod val="75000"/>
                <a:lumOff val="25000"/>
              </a:schemeClr>
            </a:solidFill>
            <a:prstDash val="dash"/>
          </a:ln>
        </c:spPr>
        <c:txPr>
          <a:bodyPr/>
          <a:lstStyle/>
          <a:p>
            <a:pPr>
              <a:defRPr sz="1000">
                <a:solidFill>
                  <a:srgbClr val="57AB27"/>
                </a:solidFill>
                <a:latin typeface="Signature" pitchFamily="50" charset="0"/>
                <a:ea typeface="Signature" pitchFamily="50" charset="0"/>
              </a:defRPr>
            </a:pPr>
            <a:endParaRPr lang="en-US"/>
          </a:p>
        </c:txPr>
        <c:crossAx val="154449128"/>
        <c:crosses val="autoZero"/>
        <c:crossBetween val="between"/>
      </c:valAx>
      <c:spPr>
        <a:noFill/>
        <a:ln>
          <a:noFill/>
        </a:ln>
      </c:spPr>
    </c:plotArea>
    <c:plotVisOnly val="1"/>
    <c:dispBlanksAs val="gap"/>
    <c:showDLblsOverMax val="0"/>
  </c:chart>
  <c:spPr>
    <a:noFill/>
    <a:ln>
      <a:noFill/>
    </a:ln>
  </c:spPr>
  <c:txPr>
    <a:bodyPr/>
    <a:lstStyle/>
    <a:p>
      <a:pPr>
        <a:defRPr sz="1050" b="1"/>
      </a:pPr>
      <a:endParaRPr lang="en-US"/>
    </a:p>
  </c:txPr>
  <c:printSettings>
    <c:headerFooter/>
    <c:pageMargins b="1" l="0.75000000000000155" r="0.75000000000000155"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130289</xdr:colOff>
      <xdr:row>0</xdr:row>
      <xdr:rowOff>89185</xdr:rowOff>
    </xdr:from>
    <xdr:to>
      <xdr:col>10</xdr:col>
      <xdr:colOff>740962</xdr:colOff>
      <xdr:row>0</xdr:row>
      <xdr:rowOff>1008974</xdr:rowOff>
    </xdr:to>
    <xdr:pic>
      <xdr:nvPicPr>
        <xdr:cNvPr id="2" name="Image 1" descr="Une image contenant texte, piscine à balles&#10;&#10;Description générée automatiquement">
          <a:extLst>
            <a:ext uri="{FF2B5EF4-FFF2-40B4-BE49-F238E27FC236}">
              <a16:creationId xmlns:a16="http://schemas.microsoft.com/office/drawing/2014/main" id="{8CFCD50D-6D3D-4787-8E3F-1BAFDB9325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2659" y="89185"/>
          <a:ext cx="2180558" cy="9293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768684</xdr:colOff>
      <xdr:row>1</xdr:row>
      <xdr:rowOff>183816</xdr:rowOff>
    </xdr:from>
    <xdr:ext cx="184731" cy="264560"/>
    <xdr:sp macro="" textlink="">
      <xdr:nvSpPr>
        <xdr:cNvPr id="12" name="ZoneTexte 11">
          <a:extLst>
            <a:ext uri="{FF2B5EF4-FFF2-40B4-BE49-F238E27FC236}">
              <a16:creationId xmlns:a16="http://schemas.microsoft.com/office/drawing/2014/main" id="{00000000-0008-0000-0000-00000C000000}"/>
            </a:ext>
          </a:extLst>
        </xdr:cNvPr>
        <xdr:cNvSpPr txBox="1"/>
      </xdr:nvSpPr>
      <xdr:spPr>
        <a:xfrm>
          <a:off x="768684" y="3843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sz="1100"/>
        </a:p>
      </xdr:txBody>
    </xdr:sp>
    <xdr:clientData/>
  </xdr:oneCellAnchor>
  <xdr:oneCellAnchor>
    <xdr:from>
      <xdr:col>0</xdr:col>
      <xdr:colOff>16674</xdr:colOff>
      <xdr:row>0</xdr:row>
      <xdr:rowOff>16694</xdr:rowOff>
    </xdr:from>
    <xdr:ext cx="7280711" cy="1219436"/>
    <xdr:sp macro="" textlink="">
      <xdr:nvSpPr>
        <xdr:cNvPr id="6" name="ZoneTexte 5">
          <a:extLst>
            <a:ext uri="{FF2B5EF4-FFF2-40B4-BE49-F238E27FC236}">
              <a16:creationId xmlns:a16="http://schemas.microsoft.com/office/drawing/2014/main" id="{00000000-0008-0000-0000-000006000000}"/>
            </a:ext>
          </a:extLst>
        </xdr:cNvPr>
        <xdr:cNvSpPr txBox="1"/>
      </xdr:nvSpPr>
      <xdr:spPr>
        <a:xfrm>
          <a:off x="16674" y="16694"/>
          <a:ext cx="7280711" cy="1219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fr-FR" sz="4400" b="1">
              <a:solidFill>
                <a:srgbClr val="57AB27"/>
              </a:solidFill>
              <a:latin typeface="Signature" pitchFamily="50" charset="0"/>
              <a:ea typeface="Signature" pitchFamily="50" charset="0"/>
              <a:cs typeface="Arial" pitchFamily="34" charset="0"/>
            </a:rPr>
            <a:t>Energy self-diagnosis</a:t>
          </a:r>
          <a:br>
            <a:rPr lang="fr-FR" sz="4400" b="1">
              <a:solidFill>
                <a:srgbClr val="57AB27"/>
              </a:solidFill>
              <a:latin typeface="Signature" pitchFamily="50" charset="0"/>
              <a:ea typeface="Signature" pitchFamily="50" charset="0"/>
              <a:cs typeface="Arial" pitchFamily="34" charset="0"/>
            </a:rPr>
          </a:br>
          <a:r>
            <a:rPr lang="fr-FR" sz="2800" b="1">
              <a:solidFill>
                <a:srgbClr val="92D050"/>
              </a:solidFill>
              <a:latin typeface="Signature" pitchFamily="50" charset="0"/>
              <a:ea typeface="Signature" pitchFamily="50" charset="0"/>
              <a:cs typeface="Arial" pitchFamily="34" charset="0"/>
            </a:rPr>
            <a:t>Quick</a:t>
          </a:r>
          <a:r>
            <a:rPr lang="fr-FR" sz="2800" b="1" baseline="0">
              <a:solidFill>
                <a:srgbClr val="92D050"/>
              </a:solidFill>
              <a:latin typeface="Signature" pitchFamily="50" charset="0"/>
              <a:ea typeface="Signature" pitchFamily="50" charset="0"/>
              <a:cs typeface="Arial" pitchFamily="34" charset="0"/>
            </a:rPr>
            <a:t> i</a:t>
          </a:r>
          <a:r>
            <a:rPr lang="fr-FR" sz="2800" b="1">
              <a:solidFill>
                <a:srgbClr val="92D050"/>
              </a:solidFill>
              <a:latin typeface="Signature" pitchFamily="50" charset="0"/>
              <a:ea typeface="Signature" pitchFamily="50" charset="0"/>
              <a:cs typeface="Arial" pitchFamily="34" charset="0"/>
            </a:rPr>
            <a:t>dentification</a:t>
          </a:r>
          <a:r>
            <a:rPr lang="fr-FR" sz="2800" b="1" baseline="0">
              <a:solidFill>
                <a:srgbClr val="92D050"/>
              </a:solidFill>
              <a:latin typeface="Signature" pitchFamily="50" charset="0"/>
              <a:ea typeface="Signature" pitchFamily="50" charset="0"/>
              <a:cs typeface="Arial" pitchFamily="34" charset="0"/>
            </a:rPr>
            <a:t> of improvements potential</a:t>
          </a:r>
          <a:r>
            <a:rPr lang="fr-FR" sz="2800" b="1">
              <a:solidFill>
                <a:srgbClr val="92D050"/>
              </a:solidFill>
              <a:latin typeface="Signature" pitchFamily="50" charset="0"/>
              <a:ea typeface="Signature" pitchFamily="50" charset="0"/>
              <a:cs typeface="Arial" pitchFamily="34" charset="0"/>
            </a:rPr>
            <a:t> </a:t>
          </a:r>
        </a:p>
      </xdr:txBody>
    </xdr:sp>
    <xdr:clientData/>
  </xdr:oneCellAnchor>
  <xdr:oneCellAnchor>
    <xdr:from>
      <xdr:col>0</xdr:col>
      <xdr:colOff>768684</xdr:colOff>
      <xdr:row>15</xdr:row>
      <xdr:rowOff>0</xdr:rowOff>
    </xdr:from>
    <xdr:ext cx="184731" cy="264560"/>
    <xdr:sp macro="" textlink="">
      <xdr:nvSpPr>
        <xdr:cNvPr id="8" name="ZoneTexte 7">
          <a:extLst>
            <a:ext uri="{FF2B5EF4-FFF2-40B4-BE49-F238E27FC236}">
              <a16:creationId xmlns:a16="http://schemas.microsoft.com/office/drawing/2014/main" id="{87BB75E9-B369-44C6-9475-5E9E3CABE666}"/>
            </a:ext>
          </a:extLst>
        </xdr:cNvPr>
        <xdr:cNvSpPr txBox="1"/>
      </xdr:nvSpPr>
      <xdr:spPr>
        <a:xfrm>
          <a:off x="768684" y="74532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sz="1100"/>
        </a:p>
      </xdr:txBody>
    </xdr:sp>
    <xdr:clientData/>
  </xdr:oneCellAnchor>
  <xdr:twoCellAnchor editAs="oneCell">
    <xdr:from>
      <xdr:col>6</xdr:col>
      <xdr:colOff>3753971</xdr:colOff>
      <xdr:row>0</xdr:row>
      <xdr:rowOff>145677</xdr:rowOff>
    </xdr:from>
    <xdr:to>
      <xdr:col>6</xdr:col>
      <xdr:colOff>5937069</xdr:colOff>
      <xdr:row>5</xdr:row>
      <xdr:rowOff>58842</xdr:rowOff>
    </xdr:to>
    <xdr:pic>
      <xdr:nvPicPr>
        <xdr:cNvPr id="9" name="Image 8" descr="Une image contenant texte, piscine à balles&#10;&#10;Description générée automatiquement">
          <a:extLst>
            <a:ext uri="{FF2B5EF4-FFF2-40B4-BE49-F238E27FC236}">
              <a16:creationId xmlns:a16="http://schemas.microsoft.com/office/drawing/2014/main" id="{E130D567-92BC-43EE-9F68-EAE68B0168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16853" y="145677"/>
          <a:ext cx="2186273" cy="9178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56671</xdr:colOff>
      <xdr:row>0</xdr:row>
      <xdr:rowOff>163016</xdr:rowOff>
    </xdr:from>
    <xdr:to>
      <xdr:col>6</xdr:col>
      <xdr:colOff>581026</xdr:colOff>
      <xdr:row>2</xdr:row>
      <xdr:rowOff>142875</xdr:rowOff>
    </xdr:to>
    <xdr:sp macro="" textlink="">
      <xdr:nvSpPr>
        <xdr:cNvPr id="6" name="ZoneTexte 5">
          <a:extLst>
            <a:ext uri="{FF2B5EF4-FFF2-40B4-BE49-F238E27FC236}">
              <a16:creationId xmlns:a16="http://schemas.microsoft.com/office/drawing/2014/main" id="{00000000-0008-0000-0100-000006000000}"/>
            </a:ext>
          </a:extLst>
        </xdr:cNvPr>
        <xdr:cNvSpPr txBox="1"/>
      </xdr:nvSpPr>
      <xdr:spPr>
        <a:xfrm>
          <a:off x="56671" y="163016"/>
          <a:ext cx="7868130" cy="13324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br>
            <a:rPr lang="fr-FR" sz="2800" b="1">
              <a:solidFill>
                <a:srgbClr val="57AB27"/>
              </a:solidFill>
              <a:latin typeface="+mn-lt"/>
              <a:ea typeface="+mn-ea"/>
              <a:cs typeface="+mn-cs"/>
            </a:rPr>
          </a:br>
          <a:endParaRPr lang="fr-FR" sz="2800" b="1">
            <a:solidFill>
              <a:srgbClr val="57AB27"/>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br>
            <a:rPr lang="fr-FR" sz="1100" b="1">
              <a:solidFill>
                <a:srgbClr val="57AB27"/>
              </a:solidFill>
              <a:latin typeface="+mn-lt"/>
              <a:ea typeface="+mn-ea"/>
              <a:cs typeface="+mn-cs"/>
            </a:rPr>
          </a:br>
          <a:endParaRPr lang="fr-FR" sz="1100" b="1">
            <a:solidFill>
              <a:srgbClr val="57AB27"/>
            </a:solidFill>
            <a:latin typeface="+mn-lt"/>
            <a:ea typeface="+mn-ea"/>
            <a:cs typeface="+mn-cs"/>
          </a:endParaRPr>
        </a:p>
        <a:p>
          <a:endParaRPr lang="fr-FR" sz="2800" b="1" baseline="0">
            <a:solidFill>
              <a:srgbClr val="00B050"/>
            </a:solidFill>
            <a:latin typeface="+mn-lt"/>
            <a:ea typeface="+mn-ea"/>
            <a:cs typeface="+mn-cs"/>
          </a:endParaRPr>
        </a:p>
      </xdr:txBody>
    </xdr:sp>
    <xdr:clientData/>
  </xdr:twoCellAnchor>
  <xdr:oneCellAnchor>
    <xdr:from>
      <xdr:col>1</xdr:col>
      <xdr:colOff>17144</xdr:colOff>
      <xdr:row>0</xdr:row>
      <xdr:rowOff>28575</xdr:rowOff>
    </xdr:from>
    <xdr:ext cx="7934325" cy="1468756"/>
    <xdr:sp macro="" textlink="">
      <xdr:nvSpPr>
        <xdr:cNvPr id="12" name="ZoneTexte 11">
          <a:extLst>
            <a:ext uri="{FF2B5EF4-FFF2-40B4-BE49-F238E27FC236}">
              <a16:creationId xmlns:a16="http://schemas.microsoft.com/office/drawing/2014/main" id="{00000000-0008-0000-0100-00000C000000}"/>
            </a:ext>
          </a:extLst>
        </xdr:cNvPr>
        <xdr:cNvSpPr txBox="1"/>
      </xdr:nvSpPr>
      <xdr:spPr>
        <a:xfrm>
          <a:off x="188594" y="28575"/>
          <a:ext cx="7934325" cy="1468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fr-FR" sz="4400" b="1">
              <a:solidFill>
                <a:srgbClr val="57AB27"/>
              </a:solidFill>
              <a:latin typeface="Signature" pitchFamily="50" charset="0"/>
              <a:ea typeface="Signature" pitchFamily="50" charset="0"/>
              <a:cs typeface="Arial" pitchFamily="34" charset="0"/>
            </a:rPr>
            <a:t>Energy</a:t>
          </a:r>
          <a:r>
            <a:rPr lang="fr-FR" sz="4400" b="1" baseline="0">
              <a:solidFill>
                <a:srgbClr val="57AB27"/>
              </a:solidFill>
              <a:latin typeface="Signature" pitchFamily="50" charset="0"/>
              <a:ea typeface="Signature" pitchFamily="50" charset="0"/>
              <a:cs typeface="Arial" pitchFamily="34" charset="0"/>
            </a:rPr>
            <a:t> self-diagnosis</a:t>
          </a:r>
          <a:br>
            <a:rPr lang="fr-FR" sz="2400" b="1" baseline="0">
              <a:solidFill>
                <a:srgbClr val="57AB27"/>
              </a:solidFill>
              <a:latin typeface="Signature" pitchFamily="50" charset="0"/>
              <a:ea typeface="Signature" pitchFamily="50" charset="0"/>
            </a:rPr>
          </a:br>
          <a:r>
            <a:rPr lang="fr-FR" sz="2800" b="1" baseline="0">
              <a:solidFill>
                <a:srgbClr val="92D050"/>
              </a:solidFill>
              <a:latin typeface="Signature" pitchFamily="50" charset="0"/>
              <a:ea typeface="Signature" pitchFamily="50" charset="0"/>
              <a:cs typeface="Arial" pitchFamily="34" charset="0"/>
            </a:rPr>
            <a:t>Improvements potential</a:t>
          </a:r>
          <a:endParaRPr lang="fr-FR" sz="2800" b="1">
            <a:solidFill>
              <a:srgbClr val="92D050"/>
            </a:solidFill>
            <a:latin typeface="Signature" pitchFamily="50" charset="0"/>
            <a:ea typeface="Signature" pitchFamily="50" charset="0"/>
            <a:cs typeface="Arial" pitchFamily="34" charset="0"/>
          </a:endParaRPr>
        </a:p>
      </xdr:txBody>
    </xdr:sp>
    <xdr:clientData/>
  </xdr:oneCellAnchor>
  <xdr:twoCellAnchor>
    <xdr:from>
      <xdr:col>2</xdr:col>
      <xdr:colOff>986791</xdr:colOff>
      <xdr:row>6</xdr:row>
      <xdr:rowOff>47625</xdr:rowOff>
    </xdr:from>
    <xdr:to>
      <xdr:col>9</xdr:col>
      <xdr:colOff>763909</xdr:colOff>
      <xdr:row>24</xdr:row>
      <xdr:rowOff>74295</xdr:rowOff>
    </xdr:to>
    <xdr:graphicFrame macro="">
      <xdr:nvGraphicFramePr>
        <xdr:cNvPr id="10" name="Graphique 9">
          <a:extLst>
            <a:ext uri="{FF2B5EF4-FFF2-40B4-BE49-F238E27FC236}">
              <a16:creationId xmlns:a16="http://schemas.microsoft.com/office/drawing/2014/main" id="{00000000-0008-0000-0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104775</xdr:colOff>
      <xdr:row>0</xdr:row>
      <xdr:rowOff>152400</xdr:rowOff>
    </xdr:from>
    <xdr:to>
      <xdr:col>9</xdr:col>
      <xdr:colOff>707993</xdr:colOff>
      <xdr:row>0</xdr:row>
      <xdr:rowOff>1063785</xdr:rowOff>
    </xdr:to>
    <xdr:pic>
      <xdr:nvPicPr>
        <xdr:cNvPr id="8" name="Image 7" descr="Une image contenant texte, piscine à balles&#10;&#10;Description générée automatiquement">
          <a:extLst>
            <a:ext uri="{FF2B5EF4-FFF2-40B4-BE49-F238E27FC236}">
              <a16:creationId xmlns:a16="http://schemas.microsoft.com/office/drawing/2014/main" id="{327A853C-9E22-4435-89CF-C89A9EB2702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39125" y="152400"/>
          <a:ext cx="2190083" cy="9113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2748915</xdr:colOff>
      <xdr:row>0</xdr:row>
      <xdr:rowOff>106680</xdr:rowOff>
    </xdr:from>
    <xdr:to>
      <xdr:col>5</xdr:col>
      <xdr:colOff>1292828</xdr:colOff>
      <xdr:row>1</xdr:row>
      <xdr:rowOff>465615</xdr:rowOff>
    </xdr:to>
    <xdr:pic>
      <xdr:nvPicPr>
        <xdr:cNvPr id="2" name="Image 1" descr="Une image contenant texte, piscine à balles&#10;&#10;Description générée automatiquement">
          <a:extLst>
            <a:ext uri="{FF2B5EF4-FFF2-40B4-BE49-F238E27FC236}">
              <a16:creationId xmlns:a16="http://schemas.microsoft.com/office/drawing/2014/main" id="{E172BEA8-95A2-4480-91EA-66875A10E4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97990" y="106680"/>
          <a:ext cx="2191988" cy="911385"/>
        </a:xfrm>
        <a:prstGeom prst="rect">
          <a:avLst/>
        </a:prstGeom>
      </xdr:spPr>
    </xdr:pic>
    <xdr:clientData/>
  </xdr:twoCellAnchor>
  <xdr:oneCellAnchor>
    <xdr:from>
      <xdr:col>1</xdr:col>
      <xdr:colOff>9525</xdr:colOff>
      <xdr:row>0</xdr:row>
      <xdr:rowOff>140970</xdr:rowOff>
    </xdr:from>
    <xdr:ext cx="10048875" cy="952500"/>
    <xdr:sp macro="" textlink="">
      <xdr:nvSpPr>
        <xdr:cNvPr id="3" name="ZoneTexte 2">
          <a:extLst>
            <a:ext uri="{FF2B5EF4-FFF2-40B4-BE49-F238E27FC236}">
              <a16:creationId xmlns:a16="http://schemas.microsoft.com/office/drawing/2014/main" id="{DB6EB21D-03D0-420D-97D8-C733B77922CE}"/>
            </a:ext>
          </a:extLst>
        </xdr:cNvPr>
        <xdr:cNvSpPr txBox="1"/>
      </xdr:nvSpPr>
      <xdr:spPr>
        <a:xfrm>
          <a:off x="552450" y="140970"/>
          <a:ext cx="10048875" cy="952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fr-FR" sz="4400" b="1">
              <a:solidFill>
                <a:srgbClr val="57AB27"/>
              </a:solidFill>
              <a:latin typeface="Signature" pitchFamily="50" charset="0"/>
              <a:ea typeface="Signature" pitchFamily="50" charset="0"/>
              <a:cs typeface="Arial" pitchFamily="34" charset="0"/>
            </a:rPr>
            <a:t>Summary - Not completed actions</a:t>
          </a:r>
          <a:br>
            <a:rPr lang="fr-FR" sz="2400" b="1" baseline="0">
              <a:solidFill>
                <a:srgbClr val="57AB27"/>
              </a:solidFill>
              <a:latin typeface="Signature" pitchFamily="50" charset="0"/>
              <a:ea typeface="Signature" pitchFamily="50" charset="0"/>
            </a:rPr>
          </a:br>
          <a:endParaRPr lang="fr-FR" sz="2800" b="1">
            <a:solidFill>
              <a:srgbClr val="92D050"/>
            </a:solidFill>
            <a:latin typeface="Signature" pitchFamily="50" charset="0"/>
            <a:ea typeface="Signature" pitchFamily="50" charset="0"/>
            <a:cs typeface="Arial" pitchFamily="34" charset="0"/>
          </a:endParaRP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4</xdr:col>
      <xdr:colOff>2739390</xdr:colOff>
      <xdr:row>0</xdr:row>
      <xdr:rowOff>106680</xdr:rowOff>
    </xdr:from>
    <xdr:to>
      <xdr:col>5</xdr:col>
      <xdr:colOff>1292828</xdr:colOff>
      <xdr:row>1</xdr:row>
      <xdr:rowOff>457995</xdr:rowOff>
    </xdr:to>
    <xdr:pic>
      <xdr:nvPicPr>
        <xdr:cNvPr id="2" name="Image 1" descr="Une image contenant texte, piscine à balles&#10;&#10;Description générée automatiquement">
          <a:extLst>
            <a:ext uri="{FF2B5EF4-FFF2-40B4-BE49-F238E27FC236}">
              <a16:creationId xmlns:a16="http://schemas.microsoft.com/office/drawing/2014/main" id="{582944F4-A432-4748-9C6E-F72852BC03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88465" y="106680"/>
          <a:ext cx="2191988" cy="903765"/>
        </a:xfrm>
        <a:prstGeom prst="rect">
          <a:avLst/>
        </a:prstGeom>
      </xdr:spPr>
    </xdr:pic>
    <xdr:clientData/>
  </xdr:twoCellAnchor>
  <xdr:oneCellAnchor>
    <xdr:from>
      <xdr:col>1</xdr:col>
      <xdr:colOff>9525</xdr:colOff>
      <xdr:row>0</xdr:row>
      <xdr:rowOff>142875</xdr:rowOff>
    </xdr:from>
    <xdr:ext cx="11277600" cy="952500"/>
    <xdr:sp macro="" textlink="">
      <xdr:nvSpPr>
        <xdr:cNvPr id="3" name="ZoneTexte 2">
          <a:extLst>
            <a:ext uri="{FF2B5EF4-FFF2-40B4-BE49-F238E27FC236}">
              <a16:creationId xmlns:a16="http://schemas.microsoft.com/office/drawing/2014/main" id="{66345E9B-F50C-4318-BCDE-52033E77739E}"/>
            </a:ext>
          </a:extLst>
        </xdr:cNvPr>
        <xdr:cNvSpPr txBox="1"/>
      </xdr:nvSpPr>
      <xdr:spPr>
        <a:xfrm>
          <a:off x="552450" y="142875"/>
          <a:ext cx="11277600" cy="952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fr-FR" sz="4400" b="1">
              <a:solidFill>
                <a:srgbClr val="57AB27"/>
              </a:solidFill>
              <a:latin typeface="Signature" pitchFamily="50" charset="0"/>
              <a:ea typeface="Signature" pitchFamily="50" charset="0"/>
              <a:cs typeface="Arial" pitchFamily="34" charset="0"/>
            </a:rPr>
            <a:t>Summary - Partially completed</a:t>
          </a:r>
          <a:r>
            <a:rPr lang="fr-FR" sz="4400" b="1" baseline="0">
              <a:solidFill>
                <a:srgbClr val="57AB27"/>
              </a:solidFill>
              <a:latin typeface="Signature" pitchFamily="50" charset="0"/>
              <a:ea typeface="Signature" pitchFamily="50" charset="0"/>
              <a:cs typeface="Arial" pitchFamily="34" charset="0"/>
            </a:rPr>
            <a:t> actions</a:t>
          </a:r>
          <a:br>
            <a:rPr lang="fr-FR" sz="2400" b="1" baseline="0">
              <a:solidFill>
                <a:srgbClr val="57AB27"/>
              </a:solidFill>
              <a:latin typeface="Signature" pitchFamily="50" charset="0"/>
              <a:ea typeface="Signature" pitchFamily="50" charset="0"/>
            </a:rPr>
          </a:br>
          <a:endParaRPr lang="fr-FR" sz="2800" b="1">
            <a:solidFill>
              <a:srgbClr val="92D050"/>
            </a:solidFill>
            <a:latin typeface="Signature" pitchFamily="50" charset="0"/>
            <a:ea typeface="Signature" pitchFamily="50" charset="0"/>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B9B39-7064-4F7C-ABFD-811278F63D29}">
  <sheetPr>
    <pageSetUpPr fitToPage="1"/>
  </sheetPr>
  <dimension ref="A1:N33"/>
  <sheetViews>
    <sheetView showGridLines="0" tabSelected="1" zoomScaleNormal="100" zoomScaleSheetLayoutView="90" workbookViewId="0">
      <selection activeCell="E19" sqref="E19"/>
    </sheetView>
  </sheetViews>
  <sheetFormatPr defaultColWidth="11.42578125" defaultRowHeight="15"/>
  <cols>
    <col min="1" max="1" width="5.28515625" style="16" customWidth="1"/>
    <col min="2" max="16384" width="11.42578125" style="16"/>
  </cols>
  <sheetData>
    <row r="1" spans="1:14" ht="81" customHeight="1"/>
    <row r="2" spans="1:14" ht="21">
      <c r="A2" s="39" t="s">
        <v>6</v>
      </c>
      <c r="B2" s="40"/>
      <c r="C2" s="40"/>
      <c r="D2" s="40"/>
      <c r="E2" s="40"/>
      <c r="F2" s="40"/>
      <c r="G2" s="40"/>
      <c r="H2" s="40"/>
      <c r="I2" s="40"/>
      <c r="J2" s="40"/>
      <c r="K2" s="40"/>
      <c r="L2" s="40"/>
      <c r="M2" s="40"/>
      <c r="N2" s="40"/>
    </row>
    <row r="3" spans="1:14" ht="14.45" customHeight="1">
      <c r="A3" s="41"/>
      <c r="B3" s="40"/>
      <c r="C3" s="40"/>
      <c r="D3" s="40"/>
      <c r="E3" s="40"/>
      <c r="F3" s="40"/>
      <c r="G3" s="40"/>
      <c r="H3" s="40"/>
      <c r="I3" s="40"/>
      <c r="J3" s="40"/>
      <c r="K3" s="40"/>
      <c r="L3" s="40"/>
      <c r="M3" s="40"/>
      <c r="N3" s="40"/>
    </row>
    <row r="4" spans="1:14" ht="15.75">
      <c r="A4" s="42" t="s">
        <v>7</v>
      </c>
      <c r="B4" s="40"/>
      <c r="C4" s="40"/>
      <c r="D4" s="40"/>
      <c r="E4" s="40"/>
      <c r="F4" s="40"/>
      <c r="G4" s="40"/>
      <c r="H4" s="40"/>
      <c r="I4" s="40"/>
      <c r="J4" s="40"/>
      <c r="K4" s="40"/>
      <c r="L4" s="40"/>
      <c r="M4" s="40"/>
      <c r="N4" s="40"/>
    </row>
    <row r="5" spans="1:14">
      <c r="A5" s="40"/>
      <c r="B5" s="40"/>
      <c r="C5" s="40"/>
      <c r="D5" s="40"/>
      <c r="E5" s="40"/>
      <c r="F5" s="40"/>
      <c r="G5" s="40"/>
      <c r="H5" s="40"/>
      <c r="I5" s="40"/>
      <c r="J5" s="40"/>
      <c r="K5" s="40"/>
      <c r="L5" s="40"/>
      <c r="M5" s="40"/>
      <c r="N5" s="40"/>
    </row>
    <row r="6" spans="1:14" s="17" customFormat="1" ht="55.5" customHeight="1">
      <c r="A6" s="43">
        <v>1</v>
      </c>
      <c r="B6" s="44" t="s">
        <v>8</v>
      </c>
      <c r="C6" s="44"/>
      <c r="D6" s="44"/>
      <c r="E6" s="44"/>
      <c r="F6" s="44"/>
      <c r="G6" s="44"/>
      <c r="H6" s="44"/>
      <c r="I6" s="44"/>
      <c r="J6" s="44"/>
      <c r="K6" s="44"/>
      <c r="L6" s="45"/>
      <c r="M6" s="45"/>
      <c r="N6" s="45"/>
    </row>
    <row r="7" spans="1:14" s="17" customFormat="1" ht="35.25" customHeight="1">
      <c r="A7" s="43"/>
      <c r="B7" s="46" t="s">
        <v>9</v>
      </c>
      <c r="C7" s="46"/>
      <c r="D7" s="46"/>
      <c r="E7" s="46"/>
      <c r="F7" s="46"/>
      <c r="G7" s="46"/>
      <c r="H7" s="46"/>
      <c r="I7" s="46"/>
      <c r="J7" s="46"/>
      <c r="K7" s="46"/>
      <c r="L7" s="45"/>
      <c r="M7" s="45"/>
      <c r="N7" s="45"/>
    </row>
    <row r="8" spans="1:14" s="17" customFormat="1" ht="30" customHeight="1">
      <c r="A8" s="43"/>
      <c r="B8" s="46" t="s">
        <v>10</v>
      </c>
      <c r="C8" s="46"/>
      <c r="D8" s="46"/>
      <c r="E8" s="46"/>
      <c r="F8" s="46"/>
      <c r="G8" s="46"/>
      <c r="H8" s="46"/>
      <c r="I8" s="46"/>
      <c r="J8" s="46"/>
      <c r="K8" s="46"/>
      <c r="L8" s="45"/>
      <c r="M8" s="45"/>
      <c r="N8" s="45"/>
    </row>
    <row r="9" spans="1:14" s="17" customFormat="1" ht="42.75" customHeight="1">
      <c r="A9" s="43"/>
      <c r="B9" s="46" t="s">
        <v>11</v>
      </c>
      <c r="C9" s="46"/>
      <c r="D9" s="46"/>
      <c r="E9" s="46"/>
      <c r="F9" s="46"/>
      <c r="G9" s="46"/>
      <c r="H9" s="46"/>
      <c r="I9" s="46"/>
      <c r="J9" s="46"/>
      <c r="K9" s="46"/>
      <c r="L9" s="45"/>
      <c r="M9" s="45"/>
      <c r="N9" s="45"/>
    </row>
    <row r="10" spans="1:14" s="17" customFormat="1" ht="24.75" customHeight="1">
      <c r="A10" s="43"/>
      <c r="B10" s="47" t="s">
        <v>53</v>
      </c>
      <c r="C10" s="47"/>
      <c r="D10" s="47"/>
      <c r="E10" s="47"/>
      <c r="F10" s="47"/>
      <c r="G10" s="47"/>
      <c r="H10" s="47"/>
      <c r="I10" s="47"/>
      <c r="J10" s="47"/>
      <c r="K10" s="47"/>
      <c r="L10" s="45"/>
      <c r="M10" s="45"/>
      <c r="N10" s="45"/>
    </row>
    <row r="11" spans="1:14" s="17" customFormat="1" ht="33" customHeight="1">
      <c r="A11" s="43">
        <v>2</v>
      </c>
      <c r="B11" s="47" t="s">
        <v>12</v>
      </c>
      <c r="C11" s="47"/>
      <c r="D11" s="47"/>
      <c r="E11" s="47"/>
      <c r="F11" s="47"/>
      <c r="G11" s="47"/>
      <c r="H11" s="47"/>
      <c r="I11" s="47"/>
      <c r="J11" s="47"/>
      <c r="K11" s="47"/>
      <c r="L11" s="45"/>
      <c r="M11" s="45"/>
      <c r="N11" s="45"/>
    </row>
    <row r="12" spans="1:14" s="17" customFormat="1" ht="28.5" customHeight="1">
      <c r="A12" s="43">
        <v>3</v>
      </c>
      <c r="B12" s="45" t="s">
        <v>13</v>
      </c>
      <c r="C12" s="45"/>
      <c r="D12" s="45"/>
      <c r="E12" s="45"/>
      <c r="F12" s="45"/>
      <c r="G12" s="45"/>
      <c r="H12" s="45"/>
      <c r="I12" s="45"/>
      <c r="J12" s="45"/>
      <c r="K12" s="45"/>
      <c r="L12" s="45"/>
      <c r="M12" s="45"/>
      <c r="N12" s="45"/>
    </row>
    <row r="13" spans="1:14" s="17" customFormat="1" ht="29.25" customHeight="1">
      <c r="A13" s="43">
        <v>3</v>
      </c>
      <c r="B13" s="48" t="s">
        <v>14</v>
      </c>
      <c r="C13" s="45"/>
      <c r="D13" s="45"/>
      <c r="E13" s="45"/>
      <c r="F13" s="45"/>
      <c r="G13" s="45"/>
      <c r="H13" s="45"/>
      <c r="I13" s="45"/>
      <c r="J13" s="45"/>
      <c r="K13" s="45"/>
      <c r="L13" s="45"/>
      <c r="M13" s="45"/>
      <c r="N13" s="45"/>
    </row>
    <row r="14" spans="1:14" s="17" customFormat="1" ht="32.25" customHeight="1">
      <c r="A14" s="43">
        <v>4</v>
      </c>
      <c r="B14" s="44" t="s">
        <v>54</v>
      </c>
      <c r="C14" s="44"/>
      <c r="D14" s="44"/>
      <c r="E14" s="44"/>
      <c r="F14" s="44"/>
      <c r="G14" s="44"/>
      <c r="H14" s="44"/>
      <c r="I14" s="44"/>
      <c r="J14" s="44"/>
      <c r="K14" s="44"/>
      <c r="L14" s="45"/>
      <c r="M14" s="45"/>
      <c r="N14" s="45"/>
    </row>
    <row r="15" spans="1:14" ht="18.75" customHeight="1">
      <c r="A15" s="50">
        <v>5</v>
      </c>
      <c r="B15" s="45" t="s">
        <v>15</v>
      </c>
      <c r="C15" s="40"/>
      <c r="D15" s="40"/>
      <c r="E15" s="40"/>
      <c r="F15" s="40"/>
      <c r="G15" s="40"/>
      <c r="H15" s="40"/>
      <c r="I15" s="40"/>
      <c r="J15" s="40"/>
      <c r="K15" s="40"/>
      <c r="L15" s="40"/>
      <c r="M15" s="40"/>
      <c r="N15" s="40"/>
    </row>
    <row r="16" spans="1:14" ht="15.75">
      <c r="A16" s="49"/>
      <c r="B16" s="40"/>
      <c r="C16" s="40"/>
      <c r="D16" s="40"/>
      <c r="E16" s="40"/>
      <c r="F16" s="40"/>
      <c r="G16" s="40"/>
      <c r="H16" s="40"/>
      <c r="I16" s="40"/>
      <c r="J16" s="40"/>
      <c r="K16" s="40"/>
      <c r="L16" s="40"/>
      <c r="M16" s="40"/>
      <c r="N16" s="40"/>
    </row>
    <row r="33" spans="1:11">
      <c r="A33" s="35" t="s">
        <v>0</v>
      </c>
      <c r="B33" s="36"/>
      <c r="C33" s="36"/>
      <c r="D33" s="36"/>
      <c r="E33" s="36"/>
      <c r="F33" s="36"/>
      <c r="G33" s="36"/>
      <c r="H33" s="36"/>
      <c r="I33" s="36"/>
      <c r="J33" s="36"/>
      <c r="K33" s="36"/>
    </row>
  </sheetData>
  <sheetProtection sheet="1" objects="1" scenarios="1" formatCells="0" formatColumns="0" formatRows="0"/>
  <mergeCells count="8">
    <mergeCell ref="A33:K33"/>
    <mergeCell ref="B14:K14"/>
    <mergeCell ref="B6:K6"/>
    <mergeCell ref="B7:K7"/>
    <mergeCell ref="B8:K8"/>
    <mergeCell ref="B9:K9"/>
    <mergeCell ref="B10:K10"/>
    <mergeCell ref="B11:K11"/>
  </mergeCells>
  <pageMargins left="0.7" right="0.7" top="0.75" bottom="0.75" header="0.3" footer="0.3"/>
  <pageSetup paperSize="9"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3">
    <pageSetUpPr fitToPage="1"/>
  </sheetPr>
  <dimension ref="A1:G99"/>
  <sheetViews>
    <sheetView zoomScaleNormal="100" zoomScaleSheetLayoutView="90" zoomScalePageLayoutView="70" workbookViewId="0">
      <selection activeCell="A40" sqref="A40"/>
    </sheetView>
  </sheetViews>
  <sheetFormatPr defaultColWidth="11.42578125" defaultRowHeight="15.75"/>
  <cols>
    <col min="1" max="1" width="75.85546875" style="14" customWidth="1"/>
    <col min="2" max="2" width="22.42578125" style="14" customWidth="1"/>
    <col min="3" max="6" width="14.5703125" style="14" customWidth="1"/>
    <col min="7" max="7" width="89.42578125" style="28" customWidth="1"/>
    <col min="8" max="16384" width="11.42578125" style="14"/>
  </cols>
  <sheetData>
    <row r="1" spans="1:7">
      <c r="A1" s="18"/>
      <c r="B1" s="18"/>
      <c r="C1" s="18"/>
      <c r="D1" s="18"/>
      <c r="E1" s="18"/>
    </row>
    <row r="2" spans="1:7">
      <c r="A2" s="18"/>
      <c r="B2" s="18"/>
      <c r="C2" s="18"/>
      <c r="D2" s="18"/>
      <c r="E2" s="18"/>
    </row>
    <row r="3" spans="1:7">
      <c r="A3" s="18"/>
      <c r="B3" s="18"/>
      <c r="C3" s="18"/>
      <c r="D3" s="18"/>
      <c r="E3" s="18"/>
    </row>
    <row r="4" spans="1:7">
      <c r="A4" s="18"/>
      <c r="B4" s="18"/>
      <c r="C4" s="18"/>
      <c r="D4" s="18"/>
      <c r="E4" s="18"/>
    </row>
    <row r="5" spans="1:7">
      <c r="A5" s="18"/>
      <c r="B5" s="18"/>
      <c r="C5" s="18"/>
      <c r="D5" s="18"/>
      <c r="E5" s="18"/>
    </row>
    <row r="6" spans="1:7">
      <c r="A6" s="18"/>
      <c r="B6" s="18"/>
      <c r="C6" s="18"/>
      <c r="D6" s="18"/>
      <c r="E6" s="18"/>
    </row>
    <row r="7" spans="1:7" ht="21">
      <c r="A7" s="1"/>
    </row>
    <row r="8" spans="1:7" ht="21">
      <c r="A8" s="1"/>
    </row>
    <row r="9" spans="1:7" ht="25.35" customHeight="1">
      <c r="A9" s="10" t="s">
        <v>16</v>
      </c>
      <c r="B9" s="32"/>
      <c r="C9" s="11"/>
      <c r="D9" s="11"/>
      <c r="E9" s="11"/>
      <c r="F9" s="11"/>
      <c r="G9" s="29"/>
    </row>
    <row r="10" spans="1:7">
      <c r="A10" s="12"/>
      <c r="B10" s="13"/>
      <c r="C10" s="11"/>
      <c r="D10" s="11"/>
      <c r="E10" s="11"/>
      <c r="F10" s="11"/>
      <c r="G10" s="29"/>
    </row>
    <row r="11" spans="1:7" ht="21">
      <c r="A11" s="4"/>
      <c r="B11" s="13"/>
      <c r="C11" s="11"/>
      <c r="D11" s="11"/>
      <c r="E11" s="11"/>
      <c r="F11" s="11"/>
      <c r="G11" s="29"/>
    </row>
    <row r="12" spans="1:7" ht="25.35" customHeight="1">
      <c r="A12" s="10" t="s">
        <v>17</v>
      </c>
      <c r="B12" s="33"/>
      <c r="C12" s="19"/>
      <c r="D12" s="19"/>
      <c r="E12" s="19"/>
      <c r="F12" s="11"/>
      <c r="G12" s="29"/>
    </row>
    <row r="13" spans="1:7" ht="25.35" customHeight="1">
      <c r="A13" s="10" t="s">
        <v>44</v>
      </c>
      <c r="B13" s="34"/>
      <c r="C13" s="20"/>
      <c r="D13" s="20"/>
      <c r="E13" s="20"/>
      <c r="F13" s="20"/>
      <c r="G13" s="29"/>
    </row>
    <row r="14" spans="1:7" ht="25.35" customHeight="1">
      <c r="A14" s="10" t="s">
        <v>18</v>
      </c>
      <c r="B14" s="34"/>
      <c r="C14" s="20"/>
      <c r="D14" s="20"/>
      <c r="E14" s="20"/>
      <c r="F14" s="20"/>
      <c r="G14" s="29"/>
    </row>
    <row r="15" spans="1:7">
      <c r="A15" s="10"/>
      <c r="B15" s="12"/>
      <c r="C15" s="11"/>
      <c r="D15" s="11"/>
      <c r="E15" s="11"/>
      <c r="F15" s="11"/>
      <c r="G15" s="29"/>
    </row>
    <row r="16" spans="1:7" ht="18.75">
      <c r="A16" s="2"/>
      <c r="B16" s="51"/>
      <c r="C16" s="52"/>
      <c r="D16" s="52"/>
      <c r="E16" s="52"/>
      <c r="F16" s="52"/>
      <c r="G16" s="53"/>
    </row>
    <row r="17" spans="1:7" ht="18.75">
      <c r="A17" s="2"/>
      <c r="B17" s="51"/>
      <c r="C17" s="52"/>
      <c r="D17" s="52"/>
      <c r="E17" s="52"/>
      <c r="F17" s="52"/>
      <c r="G17" s="53"/>
    </row>
    <row r="18" spans="1:7">
      <c r="A18" s="54"/>
      <c r="B18" s="54"/>
      <c r="C18" s="54"/>
      <c r="D18" s="54"/>
      <c r="E18" s="54"/>
      <c r="F18" s="55"/>
      <c r="G18" s="53"/>
    </row>
    <row r="19" spans="1:7" ht="16.5" thickBot="1">
      <c r="A19" s="56"/>
      <c r="B19" s="56"/>
      <c r="C19" s="56"/>
      <c r="D19" s="56"/>
      <c r="E19" s="56"/>
      <c r="F19" s="56"/>
      <c r="G19" s="57"/>
    </row>
    <row r="20" spans="1:7" ht="30" customHeight="1" thickBot="1">
      <c r="A20" s="58" t="s">
        <v>19</v>
      </c>
      <c r="B20" s="58" t="s">
        <v>20</v>
      </c>
      <c r="C20" s="59" t="s">
        <v>56</v>
      </c>
      <c r="D20" s="60"/>
      <c r="E20" s="60"/>
      <c r="F20" s="61"/>
      <c r="G20" s="58" t="s">
        <v>49</v>
      </c>
    </row>
    <row r="21" spans="1:7" ht="30.75" thickBot="1">
      <c r="A21" s="62"/>
      <c r="B21" s="62"/>
      <c r="C21" s="63" t="s">
        <v>21</v>
      </c>
      <c r="D21" s="63" t="s">
        <v>22</v>
      </c>
      <c r="E21" s="63" t="s">
        <v>23</v>
      </c>
      <c r="F21" s="63" t="s">
        <v>24</v>
      </c>
      <c r="G21" s="62"/>
    </row>
    <row r="22" spans="1:7" ht="16.5" thickBot="1">
      <c r="A22" s="64" t="s">
        <v>25</v>
      </c>
      <c r="B22" s="65"/>
      <c r="C22" s="65"/>
      <c r="D22" s="65"/>
      <c r="E22" s="65"/>
      <c r="F22" s="65"/>
      <c r="G22" s="66"/>
    </row>
    <row r="23" spans="1:7" ht="60.75" customHeight="1" thickBot="1">
      <c r="A23" s="67" t="s">
        <v>57</v>
      </c>
      <c r="B23" s="68" t="s">
        <v>1</v>
      </c>
      <c r="C23" s="69"/>
      <c r="D23" s="69"/>
      <c r="E23" s="69"/>
      <c r="F23" s="69"/>
      <c r="G23" s="70"/>
    </row>
    <row r="24" spans="1:7" ht="60.75" customHeight="1" thickBot="1">
      <c r="A24" s="67" t="s">
        <v>58</v>
      </c>
      <c r="B24" s="68" t="s">
        <v>1</v>
      </c>
      <c r="C24" s="69"/>
      <c r="D24" s="69"/>
      <c r="E24" s="69"/>
      <c r="F24" s="69"/>
      <c r="G24" s="71"/>
    </row>
    <row r="25" spans="1:7" ht="62.25" customHeight="1" thickBot="1">
      <c r="A25" s="67" t="s">
        <v>59</v>
      </c>
      <c r="B25" s="68" t="s">
        <v>1</v>
      </c>
      <c r="C25" s="69"/>
      <c r="D25" s="69"/>
      <c r="E25" s="69"/>
      <c r="F25" s="69"/>
      <c r="G25" s="71"/>
    </row>
    <row r="26" spans="1:7" ht="60.75" customHeight="1" thickBot="1">
      <c r="A26" s="67" t="s">
        <v>26</v>
      </c>
      <c r="B26" s="68" t="s">
        <v>1</v>
      </c>
      <c r="C26" s="69"/>
      <c r="D26" s="69"/>
      <c r="E26" s="69"/>
      <c r="F26" s="69"/>
      <c r="G26" s="71"/>
    </row>
    <row r="27" spans="1:7" ht="60.75" customHeight="1" thickBot="1">
      <c r="A27" s="67" t="s">
        <v>60</v>
      </c>
      <c r="B27" s="68" t="s">
        <v>1</v>
      </c>
      <c r="C27" s="69"/>
      <c r="D27" s="69"/>
      <c r="E27" s="69"/>
      <c r="F27" s="69"/>
      <c r="G27" s="71"/>
    </row>
    <row r="28" spans="1:7" ht="60.75" customHeight="1" thickBot="1">
      <c r="A28" s="72" t="s">
        <v>61</v>
      </c>
      <c r="B28" s="68" t="s">
        <v>1</v>
      </c>
      <c r="C28" s="73"/>
      <c r="D28" s="73"/>
      <c r="E28" s="73"/>
      <c r="F28" s="73"/>
      <c r="G28" s="71"/>
    </row>
    <row r="29" spans="1:7" ht="17.25" thickTop="1" thickBot="1">
      <c r="A29" s="74" t="s">
        <v>27</v>
      </c>
      <c r="B29" s="75"/>
      <c r="C29" s="76">
        <f>SUM(C23:C28)</f>
        <v>0</v>
      </c>
      <c r="D29" s="77"/>
      <c r="E29" s="77"/>
      <c r="F29" s="78"/>
      <c r="G29" s="57"/>
    </row>
    <row r="30" spans="1:7" ht="16.5" thickBot="1">
      <c r="A30" s="79" t="s">
        <v>28</v>
      </c>
      <c r="B30" s="80"/>
      <c r="C30" s="81">
        <f>SUM(D23:D28)+SUM(E23:E28)*2+SUM(F23:F28)*3</f>
        <v>0</v>
      </c>
      <c r="D30" s="82"/>
      <c r="E30" s="83"/>
      <c r="F30" s="84">
        <f>1-C30/(3*(6-C29))</f>
        <v>1</v>
      </c>
      <c r="G30" s="57"/>
    </row>
    <row r="31" spans="1:7" ht="52.35" customHeight="1" thickBot="1">
      <c r="A31" s="85"/>
      <c r="B31" s="54"/>
      <c r="C31" s="54"/>
      <c r="D31" s="54"/>
      <c r="E31" s="54"/>
      <c r="F31" s="54"/>
      <c r="G31" s="57"/>
    </row>
    <row r="32" spans="1:7" ht="35.1" customHeight="1" thickBot="1">
      <c r="A32" s="58" t="s">
        <v>19</v>
      </c>
      <c r="B32" s="58" t="s">
        <v>20</v>
      </c>
      <c r="C32" s="59" t="s">
        <v>56</v>
      </c>
      <c r="D32" s="60"/>
      <c r="E32" s="60"/>
      <c r="F32" s="61"/>
      <c r="G32" s="58" t="s">
        <v>49</v>
      </c>
    </row>
    <row r="33" spans="1:7" ht="33" customHeight="1" thickBot="1">
      <c r="A33" s="62"/>
      <c r="B33" s="62"/>
      <c r="C33" s="63" t="s">
        <v>21</v>
      </c>
      <c r="D33" s="63" t="s">
        <v>22</v>
      </c>
      <c r="E33" s="63" t="s">
        <v>23</v>
      </c>
      <c r="F33" s="63" t="s">
        <v>24</v>
      </c>
      <c r="G33" s="62"/>
    </row>
    <row r="34" spans="1:7" ht="16.5" thickBot="1">
      <c r="A34" s="64" t="s">
        <v>29</v>
      </c>
      <c r="B34" s="65"/>
      <c r="C34" s="65"/>
      <c r="D34" s="65"/>
      <c r="E34" s="65"/>
      <c r="F34" s="65"/>
      <c r="G34" s="66"/>
    </row>
    <row r="35" spans="1:7" ht="45.75" thickBot="1">
      <c r="A35" s="67" t="s">
        <v>62</v>
      </c>
      <c r="B35" s="68" t="s">
        <v>1</v>
      </c>
      <c r="C35" s="69"/>
      <c r="D35" s="69"/>
      <c r="E35" s="69"/>
      <c r="F35" s="69"/>
      <c r="G35" s="70"/>
    </row>
    <row r="36" spans="1:7" ht="60.75" thickBot="1">
      <c r="A36" s="67" t="s">
        <v>63</v>
      </c>
      <c r="B36" s="68" t="s">
        <v>1</v>
      </c>
      <c r="C36" s="69"/>
      <c r="D36" s="69"/>
      <c r="E36" s="69"/>
      <c r="F36" s="69"/>
      <c r="G36" s="70"/>
    </row>
    <row r="37" spans="1:7" ht="45.75" thickBot="1">
      <c r="A37" s="67" t="s">
        <v>64</v>
      </c>
      <c r="B37" s="68" t="s">
        <v>1</v>
      </c>
      <c r="C37" s="69"/>
      <c r="D37" s="69"/>
      <c r="E37" s="69"/>
      <c r="F37" s="69"/>
      <c r="G37" s="71"/>
    </row>
    <row r="38" spans="1:7" ht="30.75" thickBot="1">
      <c r="A38" s="67" t="s">
        <v>30</v>
      </c>
      <c r="B38" s="68" t="s">
        <v>1</v>
      </c>
      <c r="C38" s="69"/>
      <c r="D38" s="69"/>
      <c r="E38" s="69"/>
      <c r="F38" s="69"/>
      <c r="G38" s="71"/>
    </row>
    <row r="39" spans="1:7" ht="45.75" thickBot="1">
      <c r="A39" s="67" t="s">
        <v>31</v>
      </c>
      <c r="B39" s="68" t="s">
        <v>1</v>
      </c>
      <c r="C39" s="69"/>
      <c r="D39" s="69"/>
      <c r="E39" s="69"/>
      <c r="F39" s="69"/>
      <c r="G39" s="71"/>
    </row>
    <row r="40" spans="1:7" ht="30.75" thickBot="1">
      <c r="A40" s="67" t="s">
        <v>32</v>
      </c>
      <c r="B40" s="68" t="s">
        <v>1</v>
      </c>
      <c r="C40" s="69"/>
      <c r="D40" s="69"/>
      <c r="E40" s="69"/>
      <c r="F40" s="69"/>
      <c r="G40" s="71"/>
    </row>
    <row r="41" spans="1:7" ht="45.75" thickBot="1">
      <c r="A41" s="72" t="s">
        <v>33</v>
      </c>
      <c r="B41" s="86" t="s">
        <v>1</v>
      </c>
      <c r="C41" s="73"/>
      <c r="D41" s="73"/>
      <c r="E41" s="73"/>
      <c r="F41" s="73"/>
      <c r="G41" s="71"/>
    </row>
    <row r="42" spans="1:7" ht="17.25" thickTop="1" thickBot="1">
      <c r="A42" s="74" t="s">
        <v>27</v>
      </c>
      <c r="B42" s="75"/>
      <c r="C42" s="76">
        <f>SUM(C36:C41)</f>
        <v>0</v>
      </c>
      <c r="D42" s="77"/>
      <c r="E42" s="77"/>
      <c r="F42" s="78"/>
      <c r="G42" s="57"/>
    </row>
    <row r="43" spans="1:7" ht="16.5" thickBot="1">
      <c r="A43" s="79" t="s">
        <v>28</v>
      </c>
      <c r="B43" s="80"/>
      <c r="C43" s="81">
        <f>SUM(D36:D41)+SUM(E36:E41)*2+SUM(F36:F41)*3</f>
        <v>0</v>
      </c>
      <c r="D43" s="82"/>
      <c r="E43" s="83"/>
      <c r="F43" s="84">
        <f>1-C43/(3*(7-C42))</f>
        <v>1</v>
      </c>
      <c r="G43" s="57"/>
    </row>
    <row r="44" spans="1:7" ht="36" customHeight="1" thickBot="1">
      <c r="A44" s="54"/>
      <c r="B44" s="54"/>
      <c r="C44" s="54"/>
      <c r="D44" s="54"/>
      <c r="E44" s="54"/>
      <c r="F44" s="54"/>
      <c r="G44" s="57"/>
    </row>
    <row r="45" spans="1:7" ht="35.1" customHeight="1" thickBot="1">
      <c r="A45" s="58" t="s">
        <v>19</v>
      </c>
      <c r="B45" s="58" t="s">
        <v>20</v>
      </c>
      <c r="C45" s="59" t="s">
        <v>56</v>
      </c>
      <c r="D45" s="60"/>
      <c r="E45" s="60"/>
      <c r="F45" s="61"/>
      <c r="G45" s="58" t="s">
        <v>49</v>
      </c>
    </row>
    <row r="46" spans="1:7" ht="33" customHeight="1" thickBot="1">
      <c r="A46" s="62"/>
      <c r="B46" s="62"/>
      <c r="C46" s="63" t="s">
        <v>21</v>
      </c>
      <c r="D46" s="63" t="s">
        <v>22</v>
      </c>
      <c r="E46" s="63" t="s">
        <v>23</v>
      </c>
      <c r="F46" s="63" t="s">
        <v>24</v>
      </c>
      <c r="G46" s="62"/>
    </row>
    <row r="47" spans="1:7" ht="16.5" thickBot="1">
      <c r="A47" s="64" t="s">
        <v>36</v>
      </c>
      <c r="B47" s="65"/>
      <c r="C47" s="65"/>
      <c r="D47" s="65"/>
      <c r="E47" s="65"/>
      <c r="F47" s="65"/>
      <c r="G47" s="66"/>
    </row>
    <row r="48" spans="1:7" ht="40.35" customHeight="1" thickBot="1">
      <c r="A48" s="67" t="s">
        <v>34</v>
      </c>
      <c r="B48" s="86" t="s">
        <v>2</v>
      </c>
      <c r="C48" s="69"/>
      <c r="D48" s="69"/>
      <c r="E48" s="69"/>
      <c r="F48" s="69"/>
      <c r="G48" s="71"/>
    </row>
    <row r="49" spans="1:7" ht="40.35" customHeight="1" thickBot="1">
      <c r="A49" s="67" t="s">
        <v>55</v>
      </c>
      <c r="B49" s="86" t="s">
        <v>2</v>
      </c>
      <c r="C49" s="69"/>
      <c r="D49" s="69"/>
      <c r="E49" s="69"/>
      <c r="F49" s="69"/>
      <c r="G49" s="71"/>
    </row>
    <row r="50" spans="1:7" ht="54.6" customHeight="1" thickBot="1">
      <c r="A50" s="67" t="s">
        <v>65</v>
      </c>
      <c r="B50" s="86" t="s">
        <v>2</v>
      </c>
      <c r="C50" s="69"/>
      <c r="D50" s="69"/>
      <c r="E50" s="69"/>
      <c r="F50" s="69"/>
      <c r="G50" s="71"/>
    </row>
    <row r="51" spans="1:7" ht="40.35" customHeight="1" thickBot="1">
      <c r="A51" s="67" t="s">
        <v>35</v>
      </c>
      <c r="B51" s="86" t="s">
        <v>2</v>
      </c>
      <c r="C51" s="69"/>
      <c r="D51" s="69"/>
      <c r="E51" s="69"/>
      <c r="F51" s="69"/>
      <c r="G51" s="71"/>
    </row>
    <row r="52" spans="1:7" ht="40.35" customHeight="1" thickBot="1">
      <c r="A52" s="67" t="s">
        <v>37</v>
      </c>
      <c r="B52" s="86" t="s">
        <v>2</v>
      </c>
      <c r="C52" s="69"/>
      <c r="D52" s="69"/>
      <c r="E52" s="69"/>
      <c r="F52" s="69"/>
      <c r="G52" s="71"/>
    </row>
    <row r="53" spans="1:7" ht="40.35" customHeight="1" thickBot="1">
      <c r="A53" s="72" t="s">
        <v>38</v>
      </c>
      <c r="B53" s="86" t="s">
        <v>3</v>
      </c>
      <c r="C53" s="73"/>
      <c r="D53" s="73"/>
      <c r="E53" s="73"/>
      <c r="F53" s="73"/>
      <c r="G53" s="71"/>
    </row>
    <row r="54" spans="1:7" ht="17.25" thickTop="1" thickBot="1">
      <c r="A54" s="74" t="s">
        <v>27</v>
      </c>
      <c r="B54" s="75"/>
      <c r="C54" s="76">
        <f>SUM(C48:C53)</f>
        <v>0</v>
      </c>
      <c r="D54" s="77"/>
      <c r="E54" s="77"/>
      <c r="F54" s="78"/>
      <c r="G54" s="57"/>
    </row>
    <row r="55" spans="1:7" ht="16.5" thickBot="1">
      <c r="A55" s="79" t="s">
        <v>28</v>
      </c>
      <c r="B55" s="80"/>
      <c r="C55" s="81">
        <f>SUM(D48:D53)+SUM(E48:E53)*2+SUM(F48:F53)*3</f>
        <v>0</v>
      </c>
      <c r="D55" s="82"/>
      <c r="E55" s="83"/>
      <c r="F55" s="84">
        <f>1-C55/(3*(6-C54))</f>
        <v>1</v>
      </c>
      <c r="G55" s="57"/>
    </row>
    <row r="56" spans="1:7" ht="36" customHeight="1" thickBot="1">
      <c r="A56" s="85"/>
      <c r="B56" s="54"/>
      <c r="C56" s="54"/>
      <c r="D56" s="54"/>
      <c r="E56" s="54"/>
      <c r="F56" s="54"/>
      <c r="G56" s="57"/>
    </row>
    <row r="57" spans="1:7" ht="36" customHeight="1" thickBot="1">
      <c r="A57" s="58" t="s">
        <v>19</v>
      </c>
      <c r="B57" s="58" t="s">
        <v>20</v>
      </c>
      <c r="C57" s="59" t="s">
        <v>56</v>
      </c>
      <c r="D57" s="60"/>
      <c r="E57" s="60"/>
      <c r="F57" s="61"/>
      <c r="G57" s="58" t="s">
        <v>49</v>
      </c>
    </row>
    <row r="58" spans="1:7" ht="46.35" customHeight="1" thickBot="1">
      <c r="A58" s="62"/>
      <c r="B58" s="62"/>
      <c r="C58" s="63" t="s">
        <v>21</v>
      </c>
      <c r="D58" s="63" t="s">
        <v>22</v>
      </c>
      <c r="E58" s="63" t="s">
        <v>23</v>
      </c>
      <c r="F58" s="63" t="s">
        <v>24</v>
      </c>
      <c r="G58" s="62"/>
    </row>
    <row r="59" spans="1:7" ht="16.5" thickBot="1">
      <c r="A59" s="64" t="s">
        <v>39</v>
      </c>
      <c r="B59" s="65"/>
      <c r="C59" s="65"/>
      <c r="D59" s="65"/>
      <c r="E59" s="65"/>
      <c r="F59" s="65"/>
      <c r="G59" s="66"/>
    </row>
    <row r="60" spans="1:7" ht="30.75" thickBot="1">
      <c r="A60" s="67" t="s">
        <v>66</v>
      </c>
      <c r="B60" s="86" t="s">
        <v>2</v>
      </c>
      <c r="C60" s="69"/>
      <c r="D60" s="69"/>
      <c r="E60" s="69"/>
      <c r="F60" s="69"/>
      <c r="G60" s="70"/>
    </row>
    <row r="61" spans="1:7" ht="30.75" thickBot="1">
      <c r="A61" s="67" t="s">
        <v>67</v>
      </c>
      <c r="B61" s="86" t="s">
        <v>2</v>
      </c>
      <c r="C61" s="69"/>
      <c r="D61" s="69"/>
      <c r="E61" s="69"/>
      <c r="F61" s="69"/>
      <c r="G61" s="71"/>
    </row>
    <row r="62" spans="1:7" ht="60.75" thickBot="1">
      <c r="A62" s="67" t="s">
        <v>68</v>
      </c>
      <c r="B62" s="86" t="s">
        <v>2</v>
      </c>
      <c r="C62" s="69"/>
      <c r="D62" s="69"/>
      <c r="E62" s="69"/>
      <c r="F62" s="69"/>
      <c r="G62" s="71"/>
    </row>
    <row r="63" spans="1:7" ht="45.75" thickBot="1">
      <c r="A63" s="67" t="s">
        <v>69</v>
      </c>
      <c r="B63" s="86" t="s">
        <v>2</v>
      </c>
      <c r="C63" s="69"/>
      <c r="D63" s="69"/>
      <c r="E63" s="69"/>
      <c r="F63" s="69"/>
      <c r="G63" s="71"/>
    </row>
    <row r="64" spans="1:7" ht="30.75" thickBot="1">
      <c r="A64" s="72" t="s">
        <v>70</v>
      </c>
      <c r="B64" s="86" t="s">
        <v>2</v>
      </c>
      <c r="C64" s="73"/>
      <c r="D64" s="73"/>
      <c r="E64" s="73"/>
      <c r="F64" s="73"/>
      <c r="G64" s="71"/>
    </row>
    <row r="65" spans="1:7" ht="17.25" thickTop="1" thickBot="1">
      <c r="A65" s="74" t="s">
        <v>27</v>
      </c>
      <c r="B65" s="75"/>
      <c r="C65" s="76">
        <f>SUM(C60:C64)</f>
        <v>0</v>
      </c>
      <c r="D65" s="77"/>
      <c r="E65" s="77"/>
      <c r="F65" s="78"/>
      <c r="G65" s="57"/>
    </row>
    <row r="66" spans="1:7" ht="16.5" thickBot="1">
      <c r="A66" s="79" t="s">
        <v>28</v>
      </c>
      <c r="B66" s="80"/>
      <c r="C66" s="81">
        <f>SUM(D60:D64)+SUM(E60:E64)*2+SUM(F60:F64)*3</f>
        <v>0</v>
      </c>
      <c r="D66" s="82"/>
      <c r="E66" s="83"/>
      <c r="F66" s="84">
        <f>1-C66/(3*(5-C65))</f>
        <v>1</v>
      </c>
      <c r="G66" s="57"/>
    </row>
    <row r="67" spans="1:7" ht="30" customHeight="1" thickBot="1">
      <c r="A67" s="85"/>
      <c r="B67" s="54"/>
      <c r="C67" s="54"/>
      <c r="D67" s="54"/>
      <c r="E67" s="54"/>
      <c r="F67" s="54"/>
      <c r="G67" s="57"/>
    </row>
    <row r="68" spans="1:7" ht="36" customHeight="1" thickBot="1">
      <c r="A68" s="58" t="s">
        <v>19</v>
      </c>
      <c r="B68" s="58" t="s">
        <v>20</v>
      </c>
      <c r="C68" s="59" t="s">
        <v>56</v>
      </c>
      <c r="D68" s="60"/>
      <c r="E68" s="60"/>
      <c r="F68" s="61"/>
      <c r="G68" s="58" t="s">
        <v>49</v>
      </c>
    </row>
    <row r="69" spans="1:7" ht="46.35" customHeight="1" thickBot="1">
      <c r="A69" s="62"/>
      <c r="B69" s="62"/>
      <c r="C69" s="63" t="s">
        <v>21</v>
      </c>
      <c r="D69" s="63" t="s">
        <v>22</v>
      </c>
      <c r="E69" s="63" t="s">
        <v>23</v>
      </c>
      <c r="F69" s="63" t="s">
        <v>24</v>
      </c>
      <c r="G69" s="62"/>
    </row>
    <row r="70" spans="1:7" ht="16.5" thickBot="1">
      <c r="A70" s="64" t="s">
        <v>43</v>
      </c>
      <c r="B70" s="65"/>
      <c r="C70" s="65"/>
      <c r="D70" s="65"/>
      <c r="E70" s="65"/>
      <c r="F70" s="65"/>
      <c r="G70" s="66"/>
    </row>
    <row r="71" spans="1:7" ht="28.35" customHeight="1" thickBot="1">
      <c r="A71" s="67" t="s">
        <v>40</v>
      </c>
      <c r="B71" s="86" t="s">
        <v>1</v>
      </c>
      <c r="C71" s="69"/>
      <c r="D71" s="69"/>
      <c r="E71" s="69"/>
      <c r="F71" s="69"/>
      <c r="G71" s="71"/>
    </row>
    <row r="72" spans="1:7" ht="28.35" customHeight="1" thickBot="1">
      <c r="A72" s="67" t="s">
        <v>41</v>
      </c>
      <c r="B72" s="86" t="s">
        <v>1</v>
      </c>
      <c r="C72" s="69"/>
      <c r="D72" s="69"/>
      <c r="E72" s="69"/>
      <c r="F72" s="69"/>
      <c r="G72" s="71"/>
    </row>
    <row r="73" spans="1:7" ht="38.1" customHeight="1" thickBot="1">
      <c r="A73" s="72" t="s">
        <v>42</v>
      </c>
      <c r="B73" s="86" t="s">
        <v>2</v>
      </c>
      <c r="C73" s="73"/>
      <c r="D73" s="73"/>
      <c r="E73" s="73"/>
      <c r="F73" s="73"/>
      <c r="G73" s="71"/>
    </row>
    <row r="74" spans="1:7" ht="17.25" thickTop="1" thickBot="1">
      <c r="A74" s="74" t="s">
        <v>27</v>
      </c>
      <c r="B74" s="75"/>
      <c r="C74" s="76">
        <f>SUM(C71:C73)</f>
        <v>0</v>
      </c>
      <c r="D74" s="77"/>
      <c r="E74" s="77"/>
      <c r="F74" s="78"/>
      <c r="G74" s="57"/>
    </row>
    <row r="75" spans="1:7" ht="16.5" thickBot="1">
      <c r="A75" s="79" t="s">
        <v>28</v>
      </c>
      <c r="B75" s="80"/>
      <c r="C75" s="81">
        <f>SUM(D71:D73)+SUM(E71:E73)*2+SUM(F71:F73)*3</f>
        <v>0</v>
      </c>
      <c r="D75" s="82"/>
      <c r="E75" s="83"/>
      <c r="F75" s="84">
        <f>1-C75/(3*(3-C74))</f>
        <v>1</v>
      </c>
      <c r="G75" s="57"/>
    </row>
    <row r="76" spans="1:7">
      <c r="A76" s="54"/>
      <c r="B76" s="54"/>
      <c r="C76" s="54"/>
      <c r="D76" s="54"/>
      <c r="E76" s="54"/>
      <c r="F76" s="54"/>
      <c r="G76" s="57"/>
    </row>
    <row r="77" spans="1:7">
      <c r="A77" s="87" t="s">
        <v>4</v>
      </c>
      <c r="B77" s="87"/>
      <c r="C77" s="87"/>
      <c r="D77" s="87"/>
      <c r="E77" s="87"/>
      <c r="F77" s="87"/>
      <c r="G77" s="87"/>
    </row>
    <row r="78" spans="1:7">
      <c r="A78" s="54"/>
      <c r="B78" s="54"/>
      <c r="C78" s="54"/>
      <c r="D78" s="54"/>
      <c r="E78" s="54"/>
      <c r="F78" s="54"/>
      <c r="G78" s="57"/>
    </row>
    <row r="79" spans="1:7">
      <c r="A79" s="54"/>
      <c r="B79" s="54"/>
      <c r="C79" s="54"/>
      <c r="D79" s="54"/>
      <c r="E79" s="54"/>
      <c r="F79" s="54"/>
      <c r="G79" s="57"/>
    </row>
    <row r="80" spans="1:7">
      <c r="A80" s="3"/>
      <c r="B80" s="3"/>
      <c r="C80" s="3"/>
      <c r="D80" s="3"/>
      <c r="E80" s="3"/>
      <c r="F80" s="3"/>
      <c r="G80" s="30"/>
    </row>
    <row r="81" spans="1:7">
      <c r="A81" s="3"/>
      <c r="B81" s="3"/>
      <c r="C81" s="3"/>
      <c r="D81" s="3"/>
      <c r="E81" s="3"/>
      <c r="F81" s="3"/>
      <c r="G81" s="30"/>
    </row>
    <row r="82" spans="1:7">
      <c r="A82" s="3"/>
      <c r="B82" s="3"/>
      <c r="C82" s="3"/>
      <c r="D82" s="3"/>
      <c r="E82" s="3"/>
      <c r="F82" s="3"/>
      <c r="G82" s="30"/>
    </row>
    <row r="83" spans="1:7">
      <c r="A83" s="3"/>
      <c r="B83" s="3"/>
      <c r="C83" s="3"/>
      <c r="D83" s="3"/>
      <c r="E83" s="3"/>
      <c r="F83" s="3"/>
      <c r="G83" s="30"/>
    </row>
    <row r="84" spans="1:7">
      <c r="A84" s="3"/>
      <c r="B84" s="3"/>
      <c r="C84" s="3"/>
      <c r="D84" s="3"/>
      <c r="E84" s="3"/>
      <c r="F84" s="3"/>
      <c r="G84" s="30"/>
    </row>
    <row r="85" spans="1:7">
      <c r="A85" s="3"/>
      <c r="B85" s="3"/>
      <c r="C85" s="3"/>
      <c r="D85" s="3"/>
      <c r="E85" s="3"/>
      <c r="F85" s="3"/>
      <c r="G85" s="30"/>
    </row>
    <row r="86" spans="1:7">
      <c r="A86" s="3"/>
      <c r="B86" s="3"/>
      <c r="C86" s="3"/>
      <c r="D86" s="3"/>
      <c r="E86" s="3"/>
      <c r="F86" s="3"/>
      <c r="G86" s="30"/>
    </row>
    <row r="87" spans="1:7">
      <c r="A87" s="3"/>
      <c r="B87" s="3"/>
      <c r="C87" s="3"/>
      <c r="D87" s="3"/>
      <c r="E87" s="3"/>
      <c r="F87" s="3"/>
      <c r="G87" s="30"/>
    </row>
    <row r="88" spans="1:7">
      <c r="A88" s="3"/>
      <c r="B88" s="3"/>
      <c r="C88" s="3"/>
      <c r="D88" s="3"/>
      <c r="E88" s="3"/>
      <c r="F88" s="3"/>
      <c r="G88" s="30"/>
    </row>
    <row r="89" spans="1:7">
      <c r="A89" s="3"/>
      <c r="B89" s="3"/>
      <c r="C89" s="3"/>
      <c r="D89" s="3"/>
      <c r="E89" s="3"/>
      <c r="F89" s="3"/>
      <c r="G89" s="30"/>
    </row>
    <row r="90" spans="1:7">
      <c r="A90" s="3"/>
      <c r="B90" s="3"/>
      <c r="C90" s="3"/>
      <c r="D90" s="3"/>
      <c r="E90" s="3"/>
      <c r="F90" s="3"/>
      <c r="G90" s="30"/>
    </row>
    <row r="91" spans="1:7">
      <c r="A91" s="3"/>
      <c r="B91" s="3"/>
      <c r="C91" s="3"/>
      <c r="D91" s="3"/>
      <c r="E91" s="3"/>
      <c r="F91" s="3"/>
      <c r="G91" s="30"/>
    </row>
    <row r="92" spans="1:7">
      <c r="A92" s="3"/>
      <c r="B92" s="3"/>
      <c r="C92" s="3"/>
      <c r="D92" s="3"/>
      <c r="E92" s="3"/>
      <c r="F92" s="3"/>
      <c r="G92" s="30"/>
    </row>
    <row r="93" spans="1:7">
      <c r="A93" s="3"/>
      <c r="B93" s="3"/>
      <c r="C93" s="3"/>
      <c r="D93" s="3"/>
      <c r="E93" s="3"/>
      <c r="F93" s="3"/>
      <c r="G93" s="30"/>
    </row>
    <row r="94" spans="1:7">
      <c r="A94" s="3"/>
      <c r="B94" s="3"/>
      <c r="C94" s="3"/>
      <c r="D94" s="3"/>
      <c r="E94" s="3"/>
      <c r="F94" s="3"/>
      <c r="G94" s="30"/>
    </row>
    <row r="95" spans="1:7">
      <c r="A95" s="3"/>
      <c r="B95" s="3"/>
      <c r="C95" s="3"/>
      <c r="D95" s="3"/>
      <c r="E95" s="3"/>
      <c r="F95" s="3"/>
      <c r="G95" s="30"/>
    </row>
    <row r="96" spans="1:7">
      <c r="A96" s="3"/>
      <c r="B96" s="3"/>
      <c r="C96" s="3"/>
      <c r="D96" s="3"/>
      <c r="E96" s="3"/>
      <c r="F96" s="3"/>
      <c r="G96" s="30"/>
    </row>
    <row r="97" spans="1:7">
      <c r="A97" s="3"/>
      <c r="B97" s="3"/>
      <c r="C97" s="3"/>
      <c r="D97" s="3"/>
      <c r="E97" s="3"/>
      <c r="F97" s="3"/>
      <c r="G97" s="30"/>
    </row>
    <row r="98" spans="1:7">
      <c r="A98" s="3"/>
      <c r="B98" s="3"/>
      <c r="C98" s="3"/>
      <c r="D98" s="3"/>
      <c r="E98" s="3"/>
      <c r="F98" s="3"/>
      <c r="G98" s="30"/>
    </row>
    <row r="99" spans="1:7">
      <c r="A99" s="3"/>
      <c r="B99" s="3"/>
      <c r="C99" s="3"/>
      <c r="D99" s="3"/>
      <c r="E99" s="3"/>
      <c r="F99" s="3"/>
      <c r="G99" s="30"/>
    </row>
  </sheetData>
  <sheetProtection sheet="1" objects="1" scenarios="1" formatCells="0" formatColumns="0" formatRows="0"/>
  <mergeCells count="21">
    <mergeCell ref="A77:G77"/>
    <mergeCell ref="B68:B69"/>
    <mergeCell ref="C68:F68"/>
    <mergeCell ref="G68:G69"/>
    <mergeCell ref="A68:A69"/>
    <mergeCell ref="A20:A21"/>
    <mergeCell ref="A32:A33"/>
    <mergeCell ref="A45:A46"/>
    <mergeCell ref="A57:A58"/>
    <mergeCell ref="B57:B58"/>
    <mergeCell ref="G57:G58"/>
    <mergeCell ref="C45:F45"/>
    <mergeCell ref="C57:F57"/>
    <mergeCell ref="G20:G21"/>
    <mergeCell ref="B20:B21"/>
    <mergeCell ref="B32:B33"/>
    <mergeCell ref="G32:G33"/>
    <mergeCell ref="B45:B46"/>
    <mergeCell ref="G45:G46"/>
    <mergeCell ref="C32:F32"/>
    <mergeCell ref="C20:F20"/>
  </mergeCells>
  <conditionalFormatting sqref="D60:D64 D23:D28 D36:D41 D48:D53">
    <cfRule type="containsText" dxfId="31" priority="92" operator="containsText" text="1">
      <formula>NOT(ISERROR(SEARCH("1",D23)))</formula>
    </cfRule>
  </conditionalFormatting>
  <conditionalFormatting sqref="E60:E64 E23:E28 E36:E41 E48:E53">
    <cfRule type="containsText" dxfId="30" priority="91" operator="containsText" text="1">
      <formula>NOT(ISERROR(SEARCH("1",E23)))</formula>
    </cfRule>
  </conditionalFormatting>
  <conditionalFormatting sqref="F60:F64 F23:F28 F36:F41 F48:F53">
    <cfRule type="containsText" dxfId="29" priority="90" operator="containsText" text="1">
      <formula>NOT(ISERROR(SEARCH("1",F23)))</formula>
    </cfRule>
  </conditionalFormatting>
  <conditionalFormatting sqref="C60:C64 C23:C28 C36:C41 C48:C53">
    <cfRule type="containsText" dxfId="28" priority="89" operator="containsText" text="1">
      <formula>NOT(ISERROR(SEARCH("1",C23)))</formula>
    </cfRule>
  </conditionalFormatting>
  <conditionalFormatting sqref="D29">
    <cfRule type="containsText" dxfId="27" priority="80" operator="containsText" text="X">
      <formula>NOT(ISERROR(SEARCH("X",D29)))</formula>
    </cfRule>
  </conditionalFormatting>
  <conditionalFormatting sqref="E29">
    <cfRule type="containsText" dxfId="26" priority="79" operator="containsText" text="X">
      <formula>NOT(ISERROR(SEARCH("X",E29)))</formula>
    </cfRule>
  </conditionalFormatting>
  <conditionalFormatting sqref="C29">
    <cfRule type="containsText" dxfId="25" priority="78" operator="containsText" text="X">
      <formula>NOT(ISERROR(SEARCH("X",C29)))</formula>
    </cfRule>
  </conditionalFormatting>
  <conditionalFormatting sqref="D42">
    <cfRule type="containsText" dxfId="24" priority="77" operator="containsText" text="X">
      <formula>NOT(ISERROR(SEARCH("X",D42)))</formula>
    </cfRule>
  </conditionalFormatting>
  <conditionalFormatting sqref="E42">
    <cfRule type="containsText" dxfId="23" priority="76" operator="containsText" text="X">
      <formula>NOT(ISERROR(SEARCH("X",E42)))</formula>
    </cfRule>
  </conditionalFormatting>
  <conditionalFormatting sqref="C42">
    <cfRule type="containsText" dxfId="22" priority="75" operator="containsText" text="X">
      <formula>NOT(ISERROR(SEARCH("X",C42)))</formula>
    </cfRule>
  </conditionalFormatting>
  <conditionalFormatting sqref="D71:D73">
    <cfRule type="containsText" dxfId="21" priority="62" operator="containsText" text="1">
      <formula>NOT(ISERROR(SEARCH("1",D71)))</formula>
    </cfRule>
  </conditionalFormatting>
  <conditionalFormatting sqref="E71:E73">
    <cfRule type="containsText" dxfId="20" priority="61" operator="containsText" text="1">
      <formula>NOT(ISERROR(SEARCH("1",E71)))</formula>
    </cfRule>
  </conditionalFormatting>
  <conditionalFormatting sqref="F71:F73">
    <cfRule type="containsText" dxfId="19" priority="60" operator="containsText" text="1">
      <formula>NOT(ISERROR(SEARCH("1",F71)))</formula>
    </cfRule>
  </conditionalFormatting>
  <conditionalFormatting sqref="C71:C73">
    <cfRule type="containsText" dxfId="18" priority="59" operator="containsText" text="1">
      <formula>NOT(ISERROR(SEARCH("1",C71)))</formula>
    </cfRule>
  </conditionalFormatting>
  <conditionalFormatting sqref="D54">
    <cfRule type="containsText" dxfId="17" priority="50" operator="containsText" text="X">
      <formula>NOT(ISERROR(SEARCH("X",D54)))</formula>
    </cfRule>
  </conditionalFormatting>
  <conditionalFormatting sqref="E54">
    <cfRule type="containsText" dxfId="16" priority="49" operator="containsText" text="X">
      <formula>NOT(ISERROR(SEARCH("X",E54)))</formula>
    </cfRule>
  </conditionalFormatting>
  <conditionalFormatting sqref="C54">
    <cfRule type="containsText" dxfId="15" priority="48" operator="containsText" text="X">
      <formula>NOT(ISERROR(SEARCH("X",C54)))</formula>
    </cfRule>
  </conditionalFormatting>
  <conditionalFormatting sqref="D74">
    <cfRule type="containsText" dxfId="14" priority="47" operator="containsText" text="X">
      <formula>NOT(ISERROR(SEARCH("X",D74)))</formula>
    </cfRule>
  </conditionalFormatting>
  <conditionalFormatting sqref="E74">
    <cfRule type="containsText" dxfId="13" priority="46" operator="containsText" text="X">
      <formula>NOT(ISERROR(SEARCH("X",E74)))</formula>
    </cfRule>
  </conditionalFormatting>
  <conditionalFormatting sqref="C74">
    <cfRule type="containsText" dxfId="12" priority="45" operator="containsText" text="X">
      <formula>NOT(ISERROR(SEARCH("X",C74)))</formula>
    </cfRule>
  </conditionalFormatting>
  <conditionalFormatting sqref="F42">
    <cfRule type="containsText" dxfId="11" priority="38" operator="containsText" text="X">
      <formula>NOT(ISERROR(SEARCH("X",F42)))</formula>
    </cfRule>
  </conditionalFormatting>
  <conditionalFormatting sqref="F74">
    <cfRule type="containsText" dxfId="10" priority="35" operator="containsText" text="X">
      <formula>NOT(ISERROR(SEARCH("X",F74)))</formula>
    </cfRule>
  </conditionalFormatting>
  <conditionalFormatting sqref="F54">
    <cfRule type="containsText" dxfId="9" priority="34" operator="containsText" text="X">
      <formula>NOT(ISERROR(SEARCH("X",F54)))</formula>
    </cfRule>
  </conditionalFormatting>
  <conditionalFormatting sqref="F29">
    <cfRule type="containsText" dxfId="8" priority="33" operator="containsText" text="X">
      <formula>NOT(ISERROR(SEARCH("X",F29)))</formula>
    </cfRule>
  </conditionalFormatting>
  <conditionalFormatting sqref="D65">
    <cfRule type="containsText" dxfId="7" priority="32" operator="containsText" text="X">
      <formula>NOT(ISERROR(SEARCH("X",D65)))</formula>
    </cfRule>
  </conditionalFormatting>
  <conditionalFormatting sqref="E65">
    <cfRule type="containsText" dxfId="6" priority="31" operator="containsText" text="X">
      <formula>NOT(ISERROR(SEARCH("X",E65)))</formula>
    </cfRule>
  </conditionalFormatting>
  <conditionalFormatting sqref="C65">
    <cfRule type="containsText" dxfId="5" priority="30" operator="containsText" text="X">
      <formula>NOT(ISERROR(SEARCH("X",C65)))</formula>
    </cfRule>
  </conditionalFormatting>
  <conditionalFormatting sqref="F65">
    <cfRule type="containsText" dxfId="4" priority="29" operator="containsText" text="X">
      <formula>NOT(ISERROR(SEARCH("X",F65)))</formula>
    </cfRule>
  </conditionalFormatting>
  <conditionalFormatting sqref="D35">
    <cfRule type="containsText" dxfId="3" priority="4" operator="containsText" text="1">
      <formula>NOT(ISERROR(SEARCH("1",D35)))</formula>
    </cfRule>
  </conditionalFormatting>
  <conditionalFormatting sqref="E35">
    <cfRule type="containsText" dxfId="2" priority="3" operator="containsText" text="1">
      <formula>NOT(ISERROR(SEARCH("1",E35)))</formula>
    </cfRule>
  </conditionalFormatting>
  <conditionalFormatting sqref="F35">
    <cfRule type="containsText" dxfId="1" priority="2" operator="containsText" text="1">
      <formula>NOT(ISERROR(SEARCH("1",F35)))</formula>
    </cfRule>
  </conditionalFormatting>
  <conditionalFormatting sqref="C35">
    <cfRule type="containsText" dxfId="0" priority="1" operator="containsText" text="1">
      <formula>NOT(ISERROR(SEARCH("1",C35)))</formula>
    </cfRule>
  </conditionalFormatting>
  <printOptions horizontalCentered="1"/>
  <pageMargins left="0.25" right="0.25" top="0.75" bottom="0.75" header="0.3" footer="0.3"/>
  <pageSetup paperSize="9" scale="60" fitToHeight="0" orientation="landscape" r:id="rId1"/>
  <headerFooter>
    <oddFooter>&amp;LSIG-éco21&amp;CAnalyse des potentiels d'amélioration&amp;R&amp;G</oddFooter>
  </headerFooter>
  <rowBreaks count="3" manualBreakCount="3">
    <brk id="30" max="6" man="1"/>
    <brk id="43" max="6" man="1"/>
    <brk id="55" max="6"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pageSetUpPr fitToPage="1"/>
  </sheetPr>
  <dimension ref="A1:Q38"/>
  <sheetViews>
    <sheetView topLeftCell="A4" zoomScaleNormal="100" zoomScaleSheetLayoutView="100" workbookViewId="0">
      <selection activeCell="L6" sqref="L6"/>
    </sheetView>
  </sheetViews>
  <sheetFormatPr defaultColWidth="11.42578125" defaultRowHeight="15"/>
  <cols>
    <col min="1" max="1" width="2.42578125" customWidth="1"/>
    <col min="2" max="2" width="45.42578125" customWidth="1"/>
    <col min="3" max="3" width="22.42578125" customWidth="1"/>
    <col min="6" max="6" width="13.42578125" bestFit="1" customWidth="1"/>
    <col min="11" max="11" width="2.42578125" customWidth="1"/>
  </cols>
  <sheetData>
    <row r="1" spans="2:10" ht="84" customHeight="1">
      <c r="B1" s="21"/>
      <c r="C1" s="22"/>
      <c r="D1" s="22"/>
      <c r="E1" s="22"/>
      <c r="F1" s="22"/>
      <c r="G1" s="22"/>
      <c r="H1" s="5"/>
    </row>
    <row r="2" spans="2:10" ht="23.25">
      <c r="B2" s="21"/>
      <c r="C2" s="22"/>
      <c r="D2" s="22"/>
      <c r="E2" s="22"/>
      <c r="F2" s="22"/>
      <c r="G2" s="22"/>
      <c r="H2" s="5"/>
    </row>
    <row r="3" spans="2:10" ht="23.25">
      <c r="B3" s="21"/>
      <c r="C3" s="22"/>
      <c r="D3" s="22"/>
      <c r="E3" s="22"/>
      <c r="F3" s="22"/>
      <c r="G3" s="22"/>
      <c r="H3" s="5"/>
    </row>
    <row r="4" spans="2:10" ht="23.25">
      <c r="C4" s="5"/>
      <c r="D4" s="5"/>
      <c r="E4" s="5"/>
      <c r="F4" s="5"/>
      <c r="G4" s="5"/>
      <c r="H4" s="5"/>
    </row>
    <row r="5" spans="2:10" ht="23.25">
      <c r="B5" s="40"/>
      <c r="C5" s="88"/>
      <c r="D5" s="88"/>
      <c r="E5" s="5"/>
      <c r="F5" s="5"/>
      <c r="G5" s="5"/>
      <c r="H5" s="5"/>
    </row>
    <row r="6" spans="2:10" ht="18.600000000000001" customHeight="1">
      <c r="B6" s="89" t="s">
        <v>46</v>
      </c>
      <c r="C6" s="90" t="str">
        <f>IF(Identification!B12="","",Identification!B12)</f>
        <v/>
      </c>
      <c r="D6" s="90"/>
      <c r="F6" s="89" t="s">
        <v>5</v>
      </c>
      <c r="G6" s="23" t="str">
        <f>IF(Identification!B9,Identification!B9,"")</f>
        <v/>
      </c>
      <c r="H6" s="16"/>
      <c r="I6" s="16"/>
      <c r="J6" s="16"/>
    </row>
    <row r="7" spans="2:10" ht="18.95" customHeight="1">
      <c r="B7" s="89" t="s">
        <v>47</v>
      </c>
      <c r="C7" s="90" t="str">
        <f>IF(Identification!B13="","",+Identification!B13)</f>
        <v/>
      </c>
      <c r="D7" s="90"/>
      <c r="E7" s="24"/>
      <c r="F7" s="24"/>
      <c r="G7" s="24"/>
      <c r="H7" s="24"/>
      <c r="I7" s="24"/>
      <c r="J7" s="24"/>
    </row>
    <row r="8" spans="2:10" ht="18.95" customHeight="1">
      <c r="B8" s="91"/>
      <c r="C8" s="92"/>
      <c r="D8" s="93"/>
      <c r="E8" s="24"/>
      <c r="F8" s="24"/>
      <c r="G8" s="24"/>
      <c r="H8" s="24"/>
      <c r="I8" s="24"/>
      <c r="J8" s="24"/>
    </row>
    <row r="9" spans="2:10" ht="18.95" customHeight="1">
      <c r="B9" s="91"/>
      <c r="C9" s="92"/>
      <c r="D9" s="93"/>
      <c r="E9" s="24"/>
      <c r="F9" s="24"/>
      <c r="G9" s="24"/>
      <c r="H9" s="24"/>
      <c r="I9" s="24"/>
      <c r="J9" s="24"/>
    </row>
    <row r="10" spans="2:10" ht="18.95" customHeight="1">
      <c r="B10" s="91"/>
      <c r="C10" s="92"/>
      <c r="D10" s="93"/>
      <c r="E10" s="24"/>
      <c r="F10" s="24"/>
      <c r="G10" s="24"/>
      <c r="H10" s="24"/>
      <c r="I10" s="24"/>
      <c r="J10" s="24"/>
    </row>
    <row r="11" spans="2:10" ht="103.5" customHeight="1">
      <c r="B11" s="91"/>
      <c r="C11" s="94"/>
      <c r="D11" s="94"/>
      <c r="E11" s="25"/>
      <c r="F11" s="25"/>
      <c r="G11" s="25"/>
      <c r="H11" s="25"/>
      <c r="I11" s="25"/>
      <c r="J11" s="25"/>
    </row>
    <row r="12" spans="2:10" ht="16.5" customHeight="1" thickBot="1">
      <c r="B12" s="91"/>
      <c r="C12" s="40"/>
      <c r="D12" s="40"/>
      <c r="E12" s="16"/>
      <c r="F12" s="16"/>
      <c r="G12" s="16"/>
      <c r="H12" s="16"/>
      <c r="I12" s="16"/>
      <c r="J12" s="16"/>
    </row>
    <row r="13" spans="2:10" ht="32.25" thickBot="1">
      <c r="B13" s="95"/>
      <c r="C13" s="96" t="s">
        <v>45</v>
      </c>
      <c r="D13" s="40"/>
      <c r="E13" s="16"/>
      <c r="F13" s="16"/>
      <c r="G13" s="16"/>
      <c r="H13" s="16"/>
      <c r="I13" s="16"/>
      <c r="J13" s="16"/>
    </row>
    <row r="14" spans="2:10" ht="16.5" thickBot="1">
      <c r="B14" s="97" t="str">
        <f>+Identification!A22</f>
        <v>HEATING</v>
      </c>
      <c r="C14" s="98">
        <f>Identification!F30</f>
        <v>1</v>
      </c>
      <c r="D14" s="40"/>
      <c r="E14" s="16"/>
      <c r="F14" s="16"/>
      <c r="G14" s="16"/>
      <c r="H14" s="16"/>
      <c r="I14" s="16"/>
      <c r="J14" s="16"/>
    </row>
    <row r="15" spans="2:10" ht="16.5" thickBot="1">
      <c r="B15" s="97" t="str">
        <f>+Identification!A34</f>
        <v>VENTILATION AND COOLING</v>
      </c>
      <c r="C15" s="99">
        <f>Identification!F43</f>
        <v>1</v>
      </c>
      <c r="D15" s="40"/>
      <c r="E15" s="16"/>
      <c r="F15" s="16"/>
      <c r="G15" s="16"/>
      <c r="H15" s="16"/>
      <c r="I15" s="16"/>
      <c r="J15" s="16"/>
    </row>
    <row r="16" spans="2:10" ht="16.5" thickBot="1">
      <c r="B16" s="97" t="str">
        <f>+Identification!A47</f>
        <v>DOMESTIC HOT WATER</v>
      </c>
      <c r="C16" s="98">
        <f>Identification!F55</f>
        <v>1</v>
      </c>
      <c r="D16" s="40"/>
      <c r="E16" s="16"/>
      <c r="F16" s="16"/>
      <c r="G16" s="16"/>
      <c r="H16" s="16"/>
      <c r="I16" s="16"/>
      <c r="J16" s="16"/>
    </row>
    <row r="17" spans="1:17" ht="16.5" thickBot="1">
      <c r="B17" s="97" t="str">
        <f>+Identification!A59</f>
        <v>LIGHTING</v>
      </c>
      <c r="C17" s="99">
        <f>Identification!F66</f>
        <v>1</v>
      </c>
      <c r="D17" s="40"/>
      <c r="E17" s="16"/>
      <c r="F17" s="16"/>
      <c r="G17" s="16"/>
      <c r="H17" s="16"/>
      <c r="I17" s="16"/>
      <c r="J17" s="16"/>
    </row>
    <row r="18" spans="1:17" ht="16.5" thickBot="1">
      <c r="B18" s="97" t="str">
        <f>+Identification!A70</f>
        <v>OFFICE EQUIPMENT</v>
      </c>
      <c r="C18" s="98">
        <f>Identification!F75</f>
        <v>1</v>
      </c>
      <c r="D18" s="40"/>
      <c r="E18" s="16"/>
      <c r="F18" s="16"/>
      <c r="G18" s="16"/>
      <c r="H18" s="16"/>
      <c r="I18" s="16"/>
      <c r="J18" s="16"/>
    </row>
    <row r="19" spans="1:17">
      <c r="B19" s="40"/>
      <c r="C19" s="40"/>
      <c r="D19" s="40"/>
      <c r="E19" s="16"/>
      <c r="F19" s="16"/>
      <c r="G19" s="16"/>
      <c r="H19" s="16"/>
      <c r="I19" s="16"/>
      <c r="J19" s="16"/>
    </row>
    <row r="20" spans="1:17" ht="15.75">
      <c r="B20" s="26"/>
      <c r="C20" s="16"/>
      <c r="D20" s="16"/>
      <c r="E20" s="16"/>
      <c r="F20" s="16"/>
      <c r="G20" s="16"/>
      <c r="H20" s="16"/>
      <c r="I20" s="16"/>
      <c r="J20" s="16"/>
    </row>
    <row r="21" spans="1:17">
      <c r="B21" s="16"/>
      <c r="C21" s="16"/>
      <c r="D21" s="16"/>
      <c r="E21" s="16"/>
      <c r="F21" s="16"/>
      <c r="G21" s="16"/>
      <c r="H21" s="16"/>
      <c r="I21" s="16"/>
      <c r="J21" s="16"/>
    </row>
    <row r="23" spans="1:17" ht="15" customHeight="1"/>
    <row r="24" spans="1:17" ht="15" customHeight="1">
      <c r="I24" s="6"/>
      <c r="J24" s="7"/>
      <c r="K24" s="7"/>
      <c r="L24" s="7"/>
      <c r="M24" s="7"/>
      <c r="N24" s="7"/>
      <c r="O24" s="7"/>
      <c r="P24" s="7"/>
      <c r="Q24" s="7"/>
    </row>
    <row r="25" spans="1:17" ht="15" customHeight="1">
      <c r="A25" s="37" t="s">
        <v>4</v>
      </c>
      <c r="B25" s="38"/>
      <c r="C25" s="38"/>
      <c r="D25" s="38"/>
      <c r="E25" s="38"/>
      <c r="F25" s="38"/>
      <c r="G25" s="38"/>
      <c r="H25" s="38"/>
      <c r="I25" s="38"/>
      <c r="J25" s="38"/>
      <c r="K25" s="7"/>
      <c r="L25" s="7"/>
      <c r="M25" s="7"/>
      <c r="N25" s="7"/>
      <c r="O25" s="7"/>
      <c r="P25" s="7"/>
      <c r="Q25" s="7"/>
    </row>
    <row r="26" spans="1:17" ht="15" customHeight="1">
      <c r="I26" s="8"/>
      <c r="J26" s="8"/>
      <c r="K26" s="8"/>
      <c r="L26" s="8"/>
      <c r="M26" s="8"/>
      <c r="N26" s="8"/>
      <c r="O26" s="8"/>
      <c r="P26" s="8"/>
      <c r="Q26" s="8"/>
    </row>
    <row r="27" spans="1:17" ht="15" customHeight="1">
      <c r="I27" s="9"/>
      <c r="J27" s="8"/>
      <c r="K27" s="8"/>
      <c r="L27" s="8"/>
      <c r="M27" s="8"/>
      <c r="N27" s="8"/>
      <c r="O27" s="8"/>
      <c r="P27" s="8"/>
      <c r="Q27" s="8"/>
    </row>
    <row r="28" spans="1:17" ht="15" customHeight="1">
      <c r="I28" s="9"/>
      <c r="J28" s="8"/>
      <c r="K28" s="8"/>
      <c r="L28" s="8"/>
      <c r="M28" s="8"/>
      <c r="N28" s="8"/>
      <c r="O28" s="8"/>
      <c r="P28" s="8"/>
      <c r="Q28" s="8"/>
    </row>
    <row r="29" spans="1:17" ht="15" customHeight="1">
      <c r="I29" s="9"/>
      <c r="J29" s="8"/>
      <c r="K29" s="8"/>
      <c r="L29" s="8"/>
      <c r="M29" s="8"/>
      <c r="N29" s="8"/>
      <c r="O29" s="8"/>
      <c r="P29" s="8"/>
      <c r="Q29" s="8"/>
    </row>
    <row r="30" spans="1:17" ht="15" customHeight="1">
      <c r="I30" s="8"/>
      <c r="J30" s="8"/>
      <c r="K30" s="8"/>
      <c r="L30" s="8"/>
      <c r="M30" s="8"/>
      <c r="N30" s="8"/>
      <c r="O30" s="8"/>
      <c r="P30" s="8"/>
      <c r="Q30" s="8"/>
    </row>
    <row r="32" spans="1:17" ht="22.5" customHeight="1"/>
    <row r="33" ht="22.5" customHeight="1"/>
    <row r="34" ht="22.5" customHeight="1"/>
    <row r="35" ht="22.5" customHeight="1"/>
    <row r="36" ht="22.5" customHeight="1"/>
    <row r="37" ht="22.5" customHeight="1"/>
    <row r="38" ht="22.5" customHeight="1"/>
  </sheetData>
  <sheetProtection sheet="1" objects="1" scenarios="1" formatCells="0" formatColumns="0" formatRows="0"/>
  <mergeCells count="3">
    <mergeCell ref="A25:J25"/>
    <mergeCell ref="C6:D6"/>
    <mergeCell ref="C7:D7"/>
  </mergeCells>
  <pageMargins left="0.70866141732283472" right="0.70866141732283472" top="0.74803149606299213" bottom="0.19685039370078741" header="0.31496062992125984" footer="0.11811023622047245"/>
  <pageSetup paperSize="9" scale="86" orientation="landscape" r:id="rId1"/>
  <headerFooter>
    <oddFooter>&amp;LSIG-éco21&amp;CAnalyse des potentiels d'amélioration&amp;R&amp;G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6FF81-87A6-4BF3-909E-2A9BED91E909}">
  <sheetPr codeName="Feuil5">
    <pageSetUpPr fitToPage="1"/>
  </sheetPr>
  <dimension ref="A1:G63"/>
  <sheetViews>
    <sheetView topLeftCell="A5" zoomScaleNormal="100" zoomScaleSheetLayoutView="100" workbookViewId="0">
      <selection activeCell="B26" sqref="B26"/>
    </sheetView>
  </sheetViews>
  <sheetFormatPr defaultColWidth="11.42578125" defaultRowHeight="15"/>
  <cols>
    <col min="1" max="1" width="7.85546875" customWidth="1"/>
    <col min="2" max="2" width="85.140625" style="15" customWidth="1"/>
    <col min="3" max="3" width="24.5703125" customWidth="1"/>
    <col min="4" max="4" width="62.7109375" style="15" customWidth="1"/>
    <col min="5" max="5" width="53.140625" style="15" customWidth="1"/>
    <col min="6" max="6" width="25.42578125" customWidth="1"/>
    <col min="7" max="7" width="7.7109375" customWidth="1"/>
  </cols>
  <sheetData>
    <row r="1" spans="2:6" ht="43.35" customHeight="1"/>
    <row r="2" spans="2:6" ht="43.35" customHeight="1"/>
    <row r="3" spans="2:6">
      <c r="B3" s="27" t="str">
        <f>IF(Identification!B12="","",Identification!B12)</f>
        <v/>
      </c>
      <c r="C3" s="31" t="str">
        <f>IF(Identification!B9="","",Identification!B9)</f>
        <v/>
      </c>
    </row>
    <row r="4" spans="2:6" ht="15.75" thickBot="1"/>
    <row r="5" spans="2:6" ht="19.5" thickBot="1">
      <c r="B5" s="100" t="s">
        <v>48</v>
      </c>
      <c r="C5" s="101" t="s">
        <v>20</v>
      </c>
      <c r="D5" s="102" t="s">
        <v>49</v>
      </c>
      <c r="E5" s="102" t="s">
        <v>50</v>
      </c>
      <c r="F5" s="103" t="s">
        <v>51</v>
      </c>
    </row>
    <row r="6" spans="2:6">
      <c r="B6" s="104" t="str">
        <f>Identification!A22</f>
        <v>HEATING</v>
      </c>
      <c r="C6" s="105"/>
      <c r="D6" s="105"/>
      <c r="E6" s="106"/>
      <c r="F6" s="107"/>
    </row>
    <row r="7" spans="2:6">
      <c r="B7" s="108" t="str">
        <f>IF(Identification!$D23,Identification!A23,"")</f>
        <v/>
      </c>
      <c r="C7" s="109" t="str">
        <f>IF(Identification!$D23,Identification!B23,"")</f>
        <v/>
      </c>
      <c r="D7" s="109" t="str">
        <f>IF(Identification!$D23,Identification!G23,"")</f>
        <v/>
      </c>
      <c r="E7" s="110"/>
      <c r="F7" s="111"/>
    </row>
    <row r="8" spans="2:6">
      <c r="B8" s="108" t="str">
        <f>IF(Identification!$D24,Identification!A24,"")</f>
        <v/>
      </c>
      <c r="C8" s="109" t="str">
        <f>IF(Identification!$D24,Identification!B24,"")</f>
        <v/>
      </c>
      <c r="D8" s="109" t="str">
        <f>IF(Identification!$D24,Identification!G24,"")</f>
        <v/>
      </c>
      <c r="E8" s="110"/>
      <c r="F8" s="111"/>
    </row>
    <row r="9" spans="2:6">
      <c r="B9" s="108" t="str">
        <f>IF(Identification!$D25,Identification!A25,"")</f>
        <v/>
      </c>
      <c r="C9" s="109" t="str">
        <f>IF(Identification!$D25,Identification!B25,"")</f>
        <v/>
      </c>
      <c r="D9" s="109" t="str">
        <f>IF(Identification!$D25,Identification!G25,"")</f>
        <v/>
      </c>
      <c r="E9" s="110"/>
      <c r="F9" s="111"/>
    </row>
    <row r="10" spans="2:6">
      <c r="B10" s="108" t="str">
        <f>IF(Identification!$D26,Identification!A26,"")</f>
        <v/>
      </c>
      <c r="C10" s="109" t="str">
        <f>IF(Identification!$D26,Identification!B26,"")</f>
        <v/>
      </c>
      <c r="D10" s="109" t="str">
        <f>IF(Identification!$D26,Identification!G26,"")</f>
        <v/>
      </c>
      <c r="E10" s="110"/>
      <c r="F10" s="111"/>
    </row>
    <row r="11" spans="2:6">
      <c r="B11" s="108" t="str">
        <f>IF(Identification!$D27,Identification!A27,"")</f>
        <v/>
      </c>
      <c r="C11" s="109" t="str">
        <f>IF(Identification!$D27,Identification!B27,"")</f>
        <v/>
      </c>
      <c r="D11" s="109" t="str">
        <f>IF(Identification!$D27,Identification!G27,"")</f>
        <v/>
      </c>
      <c r="E11" s="110"/>
      <c r="F11" s="111"/>
    </row>
    <row r="12" spans="2:6" ht="15.75" thickBot="1">
      <c r="B12" s="112" t="str">
        <f>IF(Identification!$D28,Identification!A28,"")</f>
        <v/>
      </c>
      <c r="C12" s="113" t="str">
        <f>IF(Identification!$D28,Identification!B28,"")</f>
        <v/>
      </c>
      <c r="D12" s="113" t="str">
        <f>IF(Identification!$D28,Identification!G28,"")</f>
        <v/>
      </c>
      <c r="E12" s="114"/>
      <c r="F12" s="115"/>
    </row>
    <row r="13" spans="2:6">
      <c r="B13" s="104" t="str">
        <f>Identification!A34</f>
        <v>VENTILATION AND COOLING</v>
      </c>
      <c r="C13" s="105"/>
      <c r="D13" s="105"/>
      <c r="E13" s="106"/>
      <c r="F13" s="107"/>
    </row>
    <row r="14" spans="2:6">
      <c r="B14" s="108" t="str">
        <f>IF(Identification!$D36,Identification!A36,"")</f>
        <v/>
      </c>
      <c r="C14" s="109" t="str">
        <f>IF(Identification!$D36,Identification!B36,"")</f>
        <v/>
      </c>
      <c r="D14" s="109" t="str">
        <f>IF(Identification!$D36,Identification!G36,"")</f>
        <v/>
      </c>
      <c r="E14" s="110"/>
      <c r="F14" s="111"/>
    </row>
    <row r="15" spans="2:6">
      <c r="B15" s="108" t="str">
        <f>IF(Identification!$D37,Identification!A37,"")</f>
        <v/>
      </c>
      <c r="C15" s="109" t="str">
        <f>IF(Identification!$D37,Identification!B37,"")</f>
        <v/>
      </c>
      <c r="D15" s="109" t="str">
        <f>IF(Identification!$D37,Identification!G37,"")</f>
        <v/>
      </c>
      <c r="E15" s="110"/>
      <c r="F15" s="111"/>
    </row>
    <row r="16" spans="2:6">
      <c r="B16" s="108" t="str">
        <f>IF(Identification!$D38,Identification!A38,"")</f>
        <v/>
      </c>
      <c r="C16" s="109" t="str">
        <f>IF(Identification!$D38,Identification!B38,"")</f>
        <v/>
      </c>
      <c r="D16" s="109" t="str">
        <f>IF(Identification!$D38,Identification!G38,"")</f>
        <v/>
      </c>
      <c r="E16" s="110"/>
      <c r="F16" s="111"/>
    </row>
    <row r="17" spans="2:6">
      <c r="B17" s="108" t="str">
        <f>IF(Identification!$D39,Identification!A39,"")</f>
        <v/>
      </c>
      <c r="C17" s="109" t="str">
        <f>IF(Identification!$D39,Identification!B39,"")</f>
        <v/>
      </c>
      <c r="D17" s="109" t="str">
        <f>IF(Identification!$D39,Identification!G39,"")</f>
        <v/>
      </c>
      <c r="E17" s="110"/>
      <c r="F17" s="111"/>
    </row>
    <row r="18" spans="2:6">
      <c r="B18" s="108" t="str">
        <f>IF(Identification!$D40,Identification!A40,"")</f>
        <v/>
      </c>
      <c r="C18" s="109" t="str">
        <f>IF(Identification!$D40,Identification!B40,"")</f>
        <v/>
      </c>
      <c r="D18" s="109" t="str">
        <f>IF(Identification!$D40,Identification!G40,"")</f>
        <v/>
      </c>
      <c r="E18" s="110"/>
      <c r="F18" s="111"/>
    </row>
    <row r="19" spans="2:6" ht="15.75" thickBot="1">
      <c r="B19" s="112" t="str">
        <f>IF(Identification!$D41,Identification!A41,"")</f>
        <v/>
      </c>
      <c r="C19" s="113" t="str">
        <f>IF(Identification!$D41,Identification!B41,"")</f>
        <v/>
      </c>
      <c r="D19" s="113" t="str">
        <f>IF(Identification!$D41,Identification!G41,"")</f>
        <v/>
      </c>
      <c r="E19" s="114"/>
      <c r="F19" s="115"/>
    </row>
    <row r="20" spans="2:6">
      <c r="B20" s="104" t="str">
        <f>Identification!A47</f>
        <v>DOMESTIC HOT WATER</v>
      </c>
      <c r="C20" s="105"/>
      <c r="D20" s="105"/>
      <c r="E20" s="106"/>
      <c r="F20" s="107"/>
    </row>
    <row r="21" spans="2:6">
      <c r="B21" s="108" t="str">
        <f>IF(Identification!$D48,Identification!A48,"")</f>
        <v/>
      </c>
      <c r="C21" s="109" t="str">
        <f>IF(Identification!$D48,Identification!B48,"")</f>
        <v/>
      </c>
      <c r="D21" s="109" t="str">
        <f>IF(Identification!$D48,Identification!G48,"")</f>
        <v/>
      </c>
      <c r="E21" s="110"/>
      <c r="F21" s="111"/>
    </row>
    <row r="22" spans="2:6">
      <c r="B22" s="108" t="str">
        <f>IF(Identification!$D49,Identification!A49,"")</f>
        <v/>
      </c>
      <c r="C22" s="109" t="str">
        <f>IF(Identification!$D49,Identification!B49,"")</f>
        <v/>
      </c>
      <c r="D22" s="109" t="str">
        <f>IF(Identification!$D49,Identification!G49,"")</f>
        <v/>
      </c>
      <c r="E22" s="110"/>
      <c r="F22" s="111"/>
    </row>
    <row r="23" spans="2:6">
      <c r="B23" s="108" t="str">
        <f>IF(Identification!$D50,Identification!A50,"")</f>
        <v/>
      </c>
      <c r="C23" s="109" t="str">
        <f>IF(Identification!$D50,Identification!B50,"")</f>
        <v/>
      </c>
      <c r="D23" s="109" t="str">
        <f>IF(Identification!$D50,Identification!G50,"")</f>
        <v/>
      </c>
      <c r="E23" s="110"/>
      <c r="F23" s="111"/>
    </row>
    <row r="24" spans="2:6">
      <c r="B24" s="108" t="str">
        <f>IF(Identification!$D51,Identification!A51,"")</f>
        <v/>
      </c>
      <c r="C24" s="109" t="str">
        <f>IF(Identification!$D51,Identification!B51,"")</f>
        <v/>
      </c>
      <c r="D24" s="109" t="str">
        <f>IF(Identification!$D51,Identification!G51,"")</f>
        <v/>
      </c>
      <c r="E24" s="110"/>
      <c r="F24" s="111"/>
    </row>
    <row r="25" spans="2:6">
      <c r="B25" s="108" t="str">
        <f>IF(Identification!$D52,Identification!A52,"")</f>
        <v/>
      </c>
      <c r="C25" s="109" t="str">
        <f>IF(Identification!$D52,Identification!B52,"")</f>
        <v/>
      </c>
      <c r="D25" s="109" t="str">
        <f>IF(Identification!$D52,Identification!G52,"")</f>
        <v/>
      </c>
      <c r="E25" s="110"/>
      <c r="F25" s="111"/>
    </row>
    <row r="26" spans="2:6" ht="15.75" thickBot="1">
      <c r="B26" s="112" t="str">
        <f>IF(Identification!$D53,Identification!A53,"")</f>
        <v/>
      </c>
      <c r="C26" s="113" t="str">
        <f>IF(Identification!$D53,Identification!B53,"")</f>
        <v/>
      </c>
      <c r="D26" s="113" t="str">
        <f>IF(Identification!$D53,Identification!G53,"")</f>
        <v/>
      </c>
      <c r="E26" s="114"/>
      <c r="F26" s="115"/>
    </row>
    <row r="27" spans="2:6">
      <c r="B27" s="104" t="str">
        <f>Identification!A59</f>
        <v>LIGHTING</v>
      </c>
      <c r="C27" s="105"/>
      <c r="D27" s="105"/>
      <c r="E27" s="106"/>
      <c r="F27" s="107"/>
    </row>
    <row r="28" spans="2:6">
      <c r="B28" s="108" t="str">
        <f>IF(Identification!$D60,Identification!A60,"")</f>
        <v/>
      </c>
      <c r="C28" s="109" t="str">
        <f>IF(Identification!$D60,Identification!B60,"")</f>
        <v/>
      </c>
      <c r="D28" s="109" t="str">
        <f>IF(Identification!$D60,Identification!G60,"")</f>
        <v/>
      </c>
      <c r="E28" s="110"/>
      <c r="F28" s="111"/>
    </row>
    <row r="29" spans="2:6">
      <c r="B29" s="108" t="str">
        <f>IF(Identification!$D61,Identification!A61,"")</f>
        <v/>
      </c>
      <c r="C29" s="109" t="str">
        <f>IF(Identification!$D61,Identification!B61,"")</f>
        <v/>
      </c>
      <c r="D29" s="109" t="str">
        <f>IF(Identification!$D61,Identification!G61,"")</f>
        <v/>
      </c>
      <c r="E29" s="110"/>
      <c r="F29" s="111"/>
    </row>
    <row r="30" spans="2:6">
      <c r="B30" s="108" t="str">
        <f>IF(Identification!$D62,Identification!A62,"")</f>
        <v/>
      </c>
      <c r="C30" s="109" t="str">
        <f>IF(Identification!$D62,Identification!B62,"")</f>
        <v/>
      </c>
      <c r="D30" s="109" t="str">
        <f>IF(Identification!$D62,Identification!G62,"")</f>
        <v/>
      </c>
      <c r="E30" s="110"/>
      <c r="F30" s="111"/>
    </row>
    <row r="31" spans="2:6">
      <c r="B31" s="108" t="str">
        <f>IF(Identification!$D63,Identification!A63,"")</f>
        <v/>
      </c>
      <c r="C31" s="109" t="str">
        <f>IF(Identification!$D63,Identification!B63,"")</f>
        <v/>
      </c>
      <c r="D31" s="109" t="str">
        <f>IF(Identification!$D63,Identification!G63,"")</f>
        <v/>
      </c>
      <c r="E31" s="110"/>
      <c r="F31" s="111"/>
    </row>
    <row r="32" spans="2:6" ht="15.75" thickBot="1">
      <c r="B32" s="112" t="str">
        <f>IF(Identification!$D64,Identification!A64,"")</f>
        <v/>
      </c>
      <c r="C32" s="113" t="str">
        <f>IF(Identification!$D64,Identification!B64,"")</f>
        <v/>
      </c>
      <c r="D32" s="113" t="str">
        <f>IF(Identification!$D64,Identification!G64,"")</f>
        <v/>
      </c>
      <c r="E32" s="114"/>
      <c r="F32" s="115"/>
    </row>
    <row r="33" spans="1:7">
      <c r="B33" s="104" t="str">
        <f>Identification!A70</f>
        <v>OFFICE EQUIPMENT</v>
      </c>
      <c r="C33" s="105"/>
      <c r="D33" s="105"/>
      <c r="E33" s="106"/>
      <c r="F33" s="107"/>
    </row>
    <row r="34" spans="1:7">
      <c r="B34" s="108" t="str">
        <f>IF(Identification!$D71,Identification!A71,"")</f>
        <v/>
      </c>
      <c r="C34" s="109" t="str">
        <f>IF(Identification!$D71,Identification!B71,"")</f>
        <v/>
      </c>
      <c r="D34" s="109" t="str">
        <f>IF(Identification!$D71,Identification!G71,"")</f>
        <v/>
      </c>
      <c r="E34" s="110"/>
      <c r="F34" s="111"/>
    </row>
    <row r="35" spans="1:7">
      <c r="B35" s="108" t="str">
        <f>IF(Identification!$D72,Identification!A72,"")</f>
        <v/>
      </c>
      <c r="C35" s="109" t="str">
        <f>IF(Identification!$D72,Identification!B72,"")</f>
        <v/>
      </c>
      <c r="D35" s="109" t="str">
        <f>IF(Identification!$D72,Identification!G72,"")</f>
        <v/>
      </c>
      <c r="E35" s="110"/>
      <c r="F35" s="111"/>
    </row>
    <row r="36" spans="1:7" ht="15.75" thickBot="1">
      <c r="B36" s="112" t="str">
        <f>IF(Identification!$D73,Identification!A73,"")</f>
        <v/>
      </c>
      <c r="C36" s="113" t="str">
        <f>IF(Identification!$D73,Identification!B73,"")</f>
        <v/>
      </c>
      <c r="D36" s="113" t="str">
        <f>IF(Identification!$D73,Identification!G73,"")</f>
        <v/>
      </c>
      <c r="E36" s="114"/>
      <c r="F36" s="115"/>
    </row>
    <row r="37" spans="1:7">
      <c r="C37" s="15"/>
    </row>
    <row r="38" spans="1:7" ht="15.75">
      <c r="A38" s="37" t="s">
        <v>4</v>
      </c>
      <c r="B38" s="37"/>
      <c r="C38" s="37"/>
      <c r="D38" s="37"/>
      <c r="E38" s="37"/>
      <c r="F38" s="37"/>
      <c r="G38" s="37"/>
    </row>
    <row r="39" spans="1:7">
      <c r="C39" s="15"/>
    </row>
    <row r="40" spans="1:7">
      <c r="C40" s="15"/>
    </row>
    <row r="41" spans="1:7">
      <c r="C41" s="15"/>
    </row>
    <row r="42" spans="1:7">
      <c r="C42" s="15"/>
    </row>
    <row r="43" spans="1:7">
      <c r="C43" s="15"/>
    </row>
    <row r="44" spans="1:7">
      <c r="C44" s="15"/>
    </row>
    <row r="45" spans="1:7">
      <c r="C45" s="15"/>
    </row>
    <row r="46" spans="1:7">
      <c r="C46" s="15"/>
    </row>
    <row r="47" spans="1:7">
      <c r="C47" s="15"/>
    </row>
    <row r="48" spans="1:7">
      <c r="C48" s="15"/>
    </row>
    <row r="49" spans="3:3">
      <c r="C49" s="15"/>
    </row>
    <row r="50" spans="3:3">
      <c r="C50" s="15"/>
    </row>
    <row r="51" spans="3:3">
      <c r="C51" s="15"/>
    </row>
    <row r="52" spans="3:3">
      <c r="C52" s="15"/>
    </row>
    <row r="53" spans="3:3">
      <c r="C53" s="15"/>
    </row>
    <row r="54" spans="3:3">
      <c r="C54" s="15"/>
    </row>
    <row r="55" spans="3:3">
      <c r="C55" s="15"/>
    </row>
    <row r="56" spans="3:3">
      <c r="C56" s="15"/>
    </row>
    <row r="57" spans="3:3">
      <c r="C57" s="15"/>
    </row>
    <row r="58" spans="3:3">
      <c r="C58" s="15"/>
    </row>
    <row r="59" spans="3:3">
      <c r="C59" s="15"/>
    </row>
    <row r="60" spans="3:3">
      <c r="C60" s="15"/>
    </row>
    <row r="61" spans="3:3">
      <c r="C61" s="15"/>
    </row>
    <row r="62" spans="3:3">
      <c r="C62" s="15"/>
    </row>
    <row r="63" spans="3:3">
      <c r="C63" s="15"/>
    </row>
  </sheetData>
  <sheetProtection sheet="1" objects="1" scenarios="1" formatCells="0" formatColumns="0" formatRows="0"/>
  <autoFilter ref="B4:B63" xr:uid="{2976FF81-87A6-4BF3-909E-2A9BED91E909}"/>
  <mergeCells count="1">
    <mergeCell ref="A38:G38"/>
  </mergeCells>
  <pageMargins left="0.25" right="0.25" top="0.75" bottom="0.75" header="0.3" footer="0.3"/>
  <pageSetup paperSize="9" scale="5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67D76-EA83-4E7F-8ED3-EB4342E36C0C}">
  <sheetPr codeName="Feuil6">
    <pageSetUpPr fitToPage="1"/>
  </sheetPr>
  <dimension ref="A1:G63"/>
  <sheetViews>
    <sheetView zoomScaleNormal="100" zoomScaleSheetLayoutView="100" workbookViewId="0">
      <selection activeCell="A11" sqref="A11"/>
    </sheetView>
  </sheetViews>
  <sheetFormatPr defaultColWidth="11.42578125" defaultRowHeight="15"/>
  <cols>
    <col min="1" max="1" width="7.85546875" customWidth="1"/>
    <col min="2" max="2" width="85.140625" style="15" customWidth="1"/>
    <col min="3" max="3" width="24.85546875" customWidth="1"/>
    <col min="4" max="4" width="62.7109375" style="15" customWidth="1"/>
    <col min="5" max="5" width="53.140625" customWidth="1"/>
    <col min="6" max="6" width="24.5703125" customWidth="1"/>
    <col min="7" max="7" width="7.7109375" customWidth="1"/>
  </cols>
  <sheetData>
    <row r="1" spans="2:6" ht="43.35" customHeight="1"/>
    <row r="2" spans="2:6" ht="43.35" customHeight="1"/>
    <row r="3" spans="2:6">
      <c r="B3" s="27" t="str">
        <f>IF(Identification!B12="","",Identification!B12)</f>
        <v/>
      </c>
      <c r="C3" s="31" t="str">
        <f>IF(Identification!B9="","",Identification!B9)</f>
        <v/>
      </c>
    </row>
    <row r="4" spans="2:6" ht="15.75" thickBot="1"/>
    <row r="5" spans="2:6" ht="19.5" thickBot="1">
      <c r="B5" s="100" t="s">
        <v>52</v>
      </c>
      <c r="C5" s="101" t="s">
        <v>20</v>
      </c>
      <c r="D5" s="102" t="s">
        <v>49</v>
      </c>
      <c r="E5" s="101" t="s">
        <v>50</v>
      </c>
      <c r="F5" s="103" t="s">
        <v>51</v>
      </c>
    </row>
    <row r="6" spans="2:6">
      <c r="B6" s="104" t="str">
        <f>Identification!A22</f>
        <v>HEATING</v>
      </c>
      <c r="C6" s="105"/>
      <c r="D6" s="105"/>
      <c r="E6" s="116"/>
      <c r="F6" s="107"/>
    </row>
    <row r="7" spans="2:6">
      <c r="B7" s="108" t="str">
        <f>IF(Identification!$E23,Identification!A23,"")</f>
        <v/>
      </c>
      <c r="C7" s="109" t="str">
        <f>IF(Identification!$E23,Identification!B23,"")</f>
        <v/>
      </c>
      <c r="D7" s="109" t="str">
        <f>IF(Identification!$E23,Identification!G23,"")</f>
        <v/>
      </c>
      <c r="E7" s="117"/>
      <c r="F7" s="111"/>
    </row>
    <row r="8" spans="2:6">
      <c r="B8" s="108" t="str">
        <f>IF(Identification!$E24,Identification!A24,"")</f>
        <v/>
      </c>
      <c r="C8" s="109" t="str">
        <f>IF(Identification!$E24,Identification!B24,"")</f>
        <v/>
      </c>
      <c r="D8" s="109" t="str">
        <f>IF(Identification!$E24,Identification!G24,"")</f>
        <v/>
      </c>
      <c r="E8" s="117"/>
      <c r="F8" s="111"/>
    </row>
    <row r="9" spans="2:6">
      <c r="B9" s="108" t="str">
        <f>IF(Identification!$E25,Identification!A25,"")</f>
        <v/>
      </c>
      <c r="C9" s="109" t="str">
        <f>IF(Identification!$E25,Identification!B25,"")</f>
        <v/>
      </c>
      <c r="D9" s="109" t="str">
        <f>IF(Identification!$E25,Identification!G25,"")</f>
        <v/>
      </c>
      <c r="E9" s="117"/>
      <c r="F9" s="111"/>
    </row>
    <row r="10" spans="2:6">
      <c r="B10" s="108" t="str">
        <f>IF(Identification!$E26,Identification!A26,"")</f>
        <v/>
      </c>
      <c r="C10" s="109" t="str">
        <f>IF(Identification!$E26,Identification!B26,"")</f>
        <v/>
      </c>
      <c r="D10" s="109" t="str">
        <f>IF(Identification!$E26,Identification!G26,"")</f>
        <v/>
      </c>
      <c r="E10" s="117"/>
      <c r="F10" s="111"/>
    </row>
    <row r="11" spans="2:6">
      <c r="B11" s="108" t="str">
        <f>IF(Identification!$E27,Identification!A27,"")</f>
        <v/>
      </c>
      <c r="C11" s="109" t="str">
        <f>IF(Identification!$E27,Identification!B27,"")</f>
        <v/>
      </c>
      <c r="D11" s="109" t="str">
        <f>IF(Identification!$E27,Identification!G27,"")</f>
        <v/>
      </c>
      <c r="E11" s="117"/>
      <c r="F11" s="111"/>
    </row>
    <row r="12" spans="2:6" ht="15.75" thickBot="1">
      <c r="B12" s="112" t="str">
        <f>IF(Identification!$E28,Identification!A28,"")</f>
        <v/>
      </c>
      <c r="C12" s="113" t="str">
        <f>IF(Identification!$E28,Identification!B28,"")</f>
        <v/>
      </c>
      <c r="D12" s="113" t="str">
        <f>IF(Identification!$E28,Identification!G28,"")</f>
        <v/>
      </c>
      <c r="E12" s="118"/>
      <c r="F12" s="115"/>
    </row>
    <row r="13" spans="2:6">
      <c r="B13" s="104" t="str">
        <f>Identification!A34</f>
        <v>VENTILATION AND COOLING</v>
      </c>
      <c r="C13" s="105"/>
      <c r="D13" s="105"/>
      <c r="E13" s="116"/>
      <c r="F13" s="107"/>
    </row>
    <row r="14" spans="2:6">
      <c r="B14" s="108" t="str">
        <f>IF(Identification!$E36,Identification!A36,"")</f>
        <v/>
      </c>
      <c r="C14" s="109" t="str">
        <f>IF(Identification!$E36,Identification!B36,"")</f>
        <v/>
      </c>
      <c r="D14" s="109" t="str">
        <f>IF(Identification!$E36,Identification!G36,"")</f>
        <v/>
      </c>
      <c r="E14" s="117"/>
      <c r="F14" s="111"/>
    </row>
    <row r="15" spans="2:6">
      <c r="B15" s="108" t="str">
        <f>IF(Identification!$E37,Identification!A37,"")</f>
        <v/>
      </c>
      <c r="C15" s="109" t="str">
        <f>IF(Identification!$E37,Identification!B37,"")</f>
        <v/>
      </c>
      <c r="D15" s="109" t="str">
        <f>IF(Identification!$E37,Identification!G37,"")</f>
        <v/>
      </c>
      <c r="E15" s="117"/>
      <c r="F15" s="111"/>
    </row>
    <row r="16" spans="2:6">
      <c r="B16" s="108" t="str">
        <f>IF(Identification!$E38,Identification!A38,"")</f>
        <v/>
      </c>
      <c r="C16" s="109" t="str">
        <f>IF(Identification!$E38,Identification!B38,"")</f>
        <v/>
      </c>
      <c r="D16" s="109" t="str">
        <f>IF(Identification!$E38,Identification!G38,"")</f>
        <v/>
      </c>
      <c r="E16" s="117"/>
      <c r="F16" s="111"/>
    </row>
    <row r="17" spans="2:6">
      <c r="B17" s="108" t="str">
        <f>IF(Identification!$E39,Identification!A39,"")</f>
        <v/>
      </c>
      <c r="C17" s="109" t="str">
        <f>IF(Identification!$E39,Identification!B39,"")</f>
        <v/>
      </c>
      <c r="D17" s="109" t="str">
        <f>IF(Identification!$E39,Identification!G39,"")</f>
        <v/>
      </c>
      <c r="E17" s="117"/>
      <c r="F17" s="111"/>
    </row>
    <row r="18" spans="2:6">
      <c r="B18" s="108" t="str">
        <f>IF(Identification!$E40,Identification!A40,"")</f>
        <v/>
      </c>
      <c r="C18" s="109" t="str">
        <f>IF(Identification!$E40,Identification!B40,"")</f>
        <v/>
      </c>
      <c r="D18" s="109" t="str">
        <f>IF(Identification!$E40,Identification!G40,"")</f>
        <v/>
      </c>
      <c r="E18" s="117"/>
      <c r="F18" s="111"/>
    </row>
    <row r="19" spans="2:6" ht="15.75" thickBot="1">
      <c r="B19" s="112" t="str">
        <f>IF(Identification!$E41,Identification!A41,"")</f>
        <v/>
      </c>
      <c r="C19" s="113" t="str">
        <f>IF(Identification!$E41,Identification!B41,"")</f>
        <v/>
      </c>
      <c r="D19" s="113" t="str">
        <f>IF(Identification!$E41,Identification!G41,"")</f>
        <v/>
      </c>
      <c r="E19" s="118"/>
      <c r="F19" s="115"/>
    </row>
    <row r="20" spans="2:6">
      <c r="B20" s="104" t="str">
        <f>Identification!A47</f>
        <v>DOMESTIC HOT WATER</v>
      </c>
      <c r="C20" s="105"/>
      <c r="D20" s="105"/>
      <c r="E20" s="116"/>
      <c r="F20" s="107"/>
    </row>
    <row r="21" spans="2:6">
      <c r="B21" s="108" t="str">
        <f>IF(Identification!$E48,Identification!A48,"")</f>
        <v/>
      </c>
      <c r="C21" s="109" t="str">
        <f>IF(Identification!$E48,Identification!B48,"")</f>
        <v/>
      </c>
      <c r="D21" s="109" t="str">
        <f>IF(Identification!$E48,Identification!G48,"")</f>
        <v/>
      </c>
      <c r="E21" s="117"/>
      <c r="F21" s="111"/>
    </row>
    <row r="22" spans="2:6">
      <c r="B22" s="108" t="str">
        <f>IF(Identification!$E49,Identification!A49,"")</f>
        <v/>
      </c>
      <c r="C22" s="109" t="str">
        <f>IF(Identification!$E49,Identification!B49,"")</f>
        <v/>
      </c>
      <c r="D22" s="109" t="str">
        <f>IF(Identification!$E49,Identification!G49,"")</f>
        <v/>
      </c>
      <c r="E22" s="117"/>
      <c r="F22" s="111"/>
    </row>
    <row r="23" spans="2:6">
      <c r="B23" s="108" t="str">
        <f>IF(Identification!$E50,Identification!A50,"")</f>
        <v/>
      </c>
      <c r="C23" s="109" t="str">
        <f>IF(Identification!$E50,Identification!B50,"")</f>
        <v/>
      </c>
      <c r="D23" s="109" t="str">
        <f>IF(Identification!$E50,Identification!G50,"")</f>
        <v/>
      </c>
      <c r="E23" s="117"/>
      <c r="F23" s="111"/>
    </row>
    <row r="24" spans="2:6">
      <c r="B24" s="108" t="str">
        <f>IF(Identification!$E51,Identification!A51,"")</f>
        <v/>
      </c>
      <c r="C24" s="109" t="str">
        <f>IF(Identification!$E51,Identification!B51,"")</f>
        <v/>
      </c>
      <c r="D24" s="109" t="str">
        <f>IF(Identification!$E51,Identification!G51,"")</f>
        <v/>
      </c>
      <c r="E24" s="117"/>
      <c r="F24" s="111"/>
    </row>
    <row r="25" spans="2:6">
      <c r="B25" s="108" t="str">
        <f>IF(Identification!$E52,Identification!A52,"")</f>
        <v/>
      </c>
      <c r="C25" s="109" t="str">
        <f>IF(Identification!$E52,Identification!B52,"")</f>
        <v/>
      </c>
      <c r="D25" s="109" t="str">
        <f>IF(Identification!$E52,Identification!G52,"")</f>
        <v/>
      </c>
      <c r="E25" s="117"/>
      <c r="F25" s="111"/>
    </row>
    <row r="26" spans="2:6" ht="15.75" thickBot="1">
      <c r="B26" s="112" t="str">
        <f>IF(Identification!$E53,Identification!A53,"")</f>
        <v/>
      </c>
      <c r="C26" s="113" t="str">
        <f>IF(Identification!$E53,Identification!B53,"")</f>
        <v/>
      </c>
      <c r="D26" s="113" t="str">
        <f>IF(Identification!$E53,Identification!G53,"")</f>
        <v/>
      </c>
      <c r="E26" s="118"/>
      <c r="F26" s="115"/>
    </row>
    <row r="27" spans="2:6">
      <c r="B27" s="104" t="str">
        <f>Identification!A59</f>
        <v>LIGHTING</v>
      </c>
      <c r="C27" s="105"/>
      <c r="D27" s="105"/>
      <c r="E27" s="116"/>
      <c r="F27" s="107"/>
    </row>
    <row r="28" spans="2:6">
      <c r="B28" s="108" t="str">
        <f>IF(Identification!$E60,Identification!A60,"")</f>
        <v/>
      </c>
      <c r="C28" s="109" t="str">
        <f>IF(Identification!$E60,Identification!B60,"")</f>
        <v/>
      </c>
      <c r="D28" s="109" t="str">
        <f>IF(Identification!$E60,Identification!G60,"")</f>
        <v/>
      </c>
      <c r="E28" s="117"/>
      <c r="F28" s="111"/>
    </row>
    <row r="29" spans="2:6">
      <c r="B29" s="108" t="str">
        <f>IF(Identification!$E61,Identification!A61,"")</f>
        <v/>
      </c>
      <c r="C29" s="109" t="str">
        <f>IF(Identification!$E61,Identification!B61,"")</f>
        <v/>
      </c>
      <c r="D29" s="109" t="str">
        <f>IF(Identification!$E61,Identification!G61,"")</f>
        <v/>
      </c>
      <c r="E29" s="117"/>
      <c r="F29" s="111"/>
    </row>
    <row r="30" spans="2:6">
      <c r="B30" s="108" t="str">
        <f>IF(Identification!$E62,Identification!A62,"")</f>
        <v/>
      </c>
      <c r="C30" s="109" t="str">
        <f>IF(Identification!$E62,Identification!B62,"")</f>
        <v/>
      </c>
      <c r="D30" s="109" t="str">
        <f>IF(Identification!$E62,Identification!G62,"")</f>
        <v/>
      </c>
      <c r="E30" s="117"/>
      <c r="F30" s="111"/>
    </row>
    <row r="31" spans="2:6">
      <c r="B31" s="108" t="str">
        <f>IF(Identification!$E63,Identification!A63,"")</f>
        <v/>
      </c>
      <c r="C31" s="109" t="str">
        <f>IF(Identification!$E63,Identification!B63,"")</f>
        <v/>
      </c>
      <c r="D31" s="109" t="str">
        <f>IF(Identification!$E63,Identification!G63,"")</f>
        <v/>
      </c>
      <c r="E31" s="117"/>
      <c r="F31" s="111"/>
    </row>
    <row r="32" spans="2:6" ht="15.75" thickBot="1">
      <c r="B32" s="112" t="str">
        <f>IF(Identification!$E64,Identification!A64,"")</f>
        <v/>
      </c>
      <c r="C32" s="113" t="str">
        <f>IF(Identification!$E64,Identification!B64,"")</f>
        <v/>
      </c>
      <c r="D32" s="113" t="str">
        <f>IF(Identification!$E64,Identification!G64,"")</f>
        <v/>
      </c>
      <c r="E32" s="118"/>
      <c r="F32" s="115"/>
    </row>
    <row r="33" spans="1:7">
      <c r="B33" s="104" t="str">
        <f>Identification!A70</f>
        <v>OFFICE EQUIPMENT</v>
      </c>
      <c r="C33" s="105"/>
      <c r="D33" s="105"/>
      <c r="E33" s="116"/>
      <c r="F33" s="107"/>
    </row>
    <row r="34" spans="1:7">
      <c r="B34" s="108" t="str">
        <f>IF(Identification!$E71,Identification!A71,"")</f>
        <v/>
      </c>
      <c r="C34" s="109" t="str">
        <f>IF(Identification!$E71,Identification!B71,"")</f>
        <v/>
      </c>
      <c r="D34" s="109" t="str">
        <f>IF(Identification!$E71,Identification!G71,"")</f>
        <v/>
      </c>
      <c r="E34" s="117"/>
      <c r="F34" s="111"/>
    </row>
    <row r="35" spans="1:7">
      <c r="B35" s="108" t="str">
        <f>IF(Identification!$E72,Identification!A72,"")</f>
        <v/>
      </c>
      <c r="C35" s="109" t="str">
        <f>IF(Identification!$E72,Identification!B72,"")</f>
        <v/>
      </c>
      <c r="D35" s="109" t="str">
        <f>IF(Identification!$E72,Identification!G72,"")</f>
        <v/>
      </c>
      <c r="E35" s="117"/>
      <c r="F35" s="111"/>
    </row>
    <row r="36" spans="1:7" ht="15.75" thickBot="1">
      <c r="B36" s="112" t="str">
        <f>IF(Identification!$E73,Identification!A73,"")</f>
        <v/>
      </c>
      <c r="C36" s="113" t="str">
        <f>IF(Identification!$E73,Identification!B73,"")</f>
        <v/>
      </c>
      <c r="D36" s="113" t="str">
        <f>IF(Identification!$E73,Identification!G73,"")</f>
        <v/>
      </c>
      <c r="E36" s="118"/>
      <c r="F36" s="115"/>
    </row>
    <row r="37" spans="1:7">
      <c r="C37" s="15"/>
    </row>
    <row r="38" spans="1:7" ht="15.75">
      <c r="A38" s="37" t="s">
        <v>4</v>
      </c>
      <c r="B38" s="37"/>
      <c r="C38" s="37"/>
      <c r="D38" s="37"/>
      <c r="E38" s="37"/>
      <c r="F38" s="37"/>
      <c r="G38" s="37"/>
    </row>
    <row r="39" spans="1:7">
      <c r="C39" s="15"/>
    </row>
    <row r="40" spans="1:7">
      <c r="C40" s="15"/>
    </row>
    <row r="41" spans="1:7">
      <c r="C41" s="15"/>
    </row>
    <row r="42" spans="1:7">
      <c r="C42" s="15"/>
    </row>
    <row r="43" spans="1:7">
      <c r="C43" s="15"/>
    </row>
    <row r="44" spans="1:7">
      <c r="C44" s="15"/>
    </row>
    <row r="45" spans="1:7">
      <c r="C45" s="15"/>
    </row>
    <row r="46" spans="1:7">
      <c r="C46" s="15"/>
    </row>
    <row r="47" spans="1:7">
      <c r="C47" s="15"/>
    </row>
    <row r="48" spans="1:7">
      <c r="C48" s="15"/>
    </row>
    <row r="49" spans="3:3">
      <c r="C49" s="15"/>
    </row>
    <row r="50" spans="3:3">
      <c r="C50" s="15"/>
    </row>
    <row r="51" spans="3:3">
      <c r="C51" s="15"/>
    </row>
    <row r="52" spans="3:3">
      <c r="C52" s="15"/>
    </row>
    <row r="53" spans="3:3">
      <c r="C53" s="15"/>
    </row>
    <row r="54" spans="3:3">
      <c r="C54" s="15"/>
    </row>
    <row r="55" spans="3:3">
      <c r="C55" s="15"/>
    </row>
    <row r="56" spans="3:3">
      <c r="C56" s="15"/>
    </row>
    <row r="57" spans="3:3">
      <c r="C57" s="15"/>
    </row>
    <row r="58" spans="3:3">
      <c r="C58" s="15"/>
    </row>
    <row r="59" spans="3:3">
      <c r="C59" s="15"/>
    </row>
    <row r="60" spans="3:3">
      <c r="C60" s="15"/>
    </row>
    <row r="61" spans="3:3">
      <c r="C61" s="15"/>
    </row>
    <row r="62" spans="3:3">
      <c r="C62" s="15"/>
    </row>
    <row r="63" spans="3:3">
      <c r="C63" s="15"/>
    </row>
  </sheetData>
  <sheetProtection sheet="1" objects="1" scenarios="1" formatCells="0" formatColumns="0" formatRows="0"/>
  <autoFilter ref="B4:B63" xr:uid="{2976FF81-87A6-4BF3-909E-2A9BED91E909}"/>
  <mergeCells count="1">
    <mergeCell ref="A38:G38"/>
  </mergeCells>
  <pageMargins left="0.25" right="0.25" top="0.75" bottom="0.75" header="0.3" footer="0.3"/>
  <pageSetup paperSize="9" scale="57" fitToHeight="0" orientation="landscape"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b3336a2-2547-41e2-97fb-88e3e43a809a"/>
    <PublishingExpirationDate xmlns="http://schemas.microsoft.com/sharepoint/v3" xsi:nil="true"/>
    <PublishingStartDate xmlns="http://schemas.microsoft.com/sharepoint/v3" xsi:nil="true"/>
    <e52adc93a94c4c45b13d823d193b2fe9 xmlns="2d5034e7-a87d-46bf-9088-e05f4f155e29">
      <Terms xmlns="http://schemas.microsoft.com/office/infopath/2007/PartnerControls"/>
    </e52adc93a94c4c45b13d823d193b2fe9>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Document" ma:contentTypeID="0x010100C17D9FDCE4386C459056A7AE10AC78F9" ma:contentTypeVersion="6" ma:contentTypeDescription="Crée un document." ma:contentTypeScope="" ma:versionID="fb54c23c31b734651dab17adb5440286">
  <xsd:schema xmlns:xsd="http://www.w3.org/2001/XMLSchema" xmlns:xs="http://www.w3.org/2001/XMLSchema" xmlns:p="http://schemas.microsoft.com/office/2006/metadata/properties" xmlns:ns1="http://schemas.microsoft.com/sharepoint/v3" xmlns:ns2="2d5034e7-a87d-46bf-9088-e05f4f155e29" xmlns:ns3="3b3336a2-2547-41e2-97fb-88e3e43a809a" xmlns:ns4="2df0a5d2-53f5-48d6-b185-f376737e241e" targetNamespace="http://schemas.microsoft.com/office/2006/metadata/properties" ma:root="true" ma:fieldsID="1113e869d829abd8b46e3c11f646da7e" ns1:_="" ns2:_="" ns3:_="" ns4:_="">
    <xsd:import namespace="http://schemas.microsoft.com/sharepoint/v3"/>
    <xsd:import namespace="2d5034e7-a87d-46bf-9088-e05f4f155e29"/>
    <xsd:import namespace="3b3336a2-2547-41e2-97fb-88e3e43a809a"/>
    <xsd:import namespace="2df0a5d2-53f5-48d6-b185-f376737e241e"/>
    <xsd:element name="properties">
      <xsd:complexType>
        <xsd:sequence>
          <xsd:element name="documentManagement">
            <xsd:complexType>
              <xsd:all>
                <xsd:element ref="ns1:PublishingStartDate" minOccurs="0"/>
                <xsd:element ref="ns1:PublishingExpirationDate" minOccurs="0"/>
                <xsd:element ref="ns2:e52adc93a94c4c45b13d823d193b2fe9" minOccurs="0"/>
                <xsd:element ref="ns3:TaxCatchAll"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hidden="true" ma:internalName="PublishingStartDate">
      <xsd:simpleType>
        <xsd:restriction base="dms:Unknown"/>
      </xsd:simpleType>
    </xsd:element>
    <xsd:element name="PublishingExpirationDate" ma:index="5" nillable="true" ma:displayName="Date de fin de planification" ma:description="La colonne de site Date de fin de planification est créée par la fonctionnalité de publication. Elle permet de spécifier les date et heure auxquelles cette page n'apparaîtra plus aux visiteurs du site."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d5034e7-a87d-46bf-9088-e05f4f155e29" elementFormDefault="qualified">
    <xsd:import namespace="http://schemas.microsoft.com/office/2006/documentManagement/types"/>
    <xsd:import namespace="http://schemas.microsoft.com/office/infopath/2007/PartnerControls"/>
    <xsd:element name="e52adc93a94c4c45b13d823d193b2fe9" ma:index="7" nillable="true" ma:taxonomy="true" ma:internalName="e52adc93a94c4c45b13d823d193b2fe9" ma:taxonomyFieldName="Type_x0020_de_x0020_document" ma:displayName="Type de document" ma:readOnly="false" ma:fieldId="{e52adc93-a94c-4c45-b13d-823d193b2fe9}" ma:sspId="ce13ec8f-cb25-408e-b8af-9c75c28a2e31" ma:termSetId="5105c8ce-96ce-428d-ab7e-da31b100a81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b3336a2-2547-41e2-97fb-88e3e43a809a"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2e944b89-0c2a-42b5-ba87-1363be4e24a9}" ma:internalName="TaxCatchAll" ma:showField="CatchAllData" ma:web="2df0a5d2-53f5-48d6-b185-f376737e241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df0a5d2-53f5-48d6-b185-f376737e241e" elementFormDefault="qualified">
    <xsd:import namespace="http://schemas.microsoft.com/office/2006/documentManagement/types"/>
    <xsd:import namespace="http://schemas.microsoft.com/office/infopath/2007/PartnerControls"/>
    <xsd:element name="SharedWithUsers" ma:index="13" nillable="true" ma:displayName="Partagé avec"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Type de contenu"/>
        <xsd:element ref="dc:title" minOccurs="0" maxOccurs="1" ma:index="3" ma:displayName="Titre ou Numér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247279-52BB-416B-9D50-0FC259C9890B}">
  <ds:schemaRefs>
    <ds:schemaRef ds:uri="http://schemas.microsoft.com/office/2006/metadata/properties"/>
    <ds:schemaRef ds:uri="http://schemas.microsoft.com/office/infopath/2007/PartnerControls"/>
    <ds:schemaRef ds:uri="3b3336a2-2547-41e2-97fb-88e3e43a809a"/>
    <ds:schemaRef ds:uri="http://schemas.microsoft.com/sharepoint/v3"/>
    <ds:schemaRef ds:uri="2d5034e7-a87d-46bf-9088-e05f4f155e29"/>
  </ds:schemaRefs>
</ds:datastoreItem>
</file>

<file path=customXml/itemProps2.xml><?xml version="1.0" encoding="utf-8"?>
<ds:datastoreItem xmlns:ds="http://schemas.openxmlformats.org/officeDocument/2006/customXml" ds:itemID="{A5804CF2-4EA1-42CC-86D0-9E9E90DDFC49}">
  <ds:schemaRefs>
    <ds:schemaRef ds:uri="http://schemas.microsoft.com/sharepoint/v3/contenttype/forms"/>
  </ds:schemaRefs>
</ds:datastoreItem>
</file>

<file path=customXml/itemProps3.xml><?xml version="1.0" encoding="utf-8"?>
<ds:datastoreItem xmlns:ds="http://schemas.openxmlformats.org/officeDocument/2006/customXml" ds:itemID="{FEDE189A-8A38-4CF9-BEE8-D88E45EE07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d5034e7-a87d-46bf-9088-e05f4f155e29"/>
    <ds:schemaRef ds:uri="3b3336a2-2547-41e2-97fb-88e3e43a809a"/>
    <ds:schemaRef ds:uri="2df0a5d2-53f5-48d6-b185-f376737e24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Instructions check list</vt:lpstr>
      <vt:lpstr>Identification</vt:lpstr>
      <vt:lpstr>Potential</vt:lpstr>
      <vt:lpstr>Not completed actions</vt:lpstr>
      <vt:lpstr>Partially completed actions</vt:lpstr>
      <vt:lpstr>Identification!Print_Area</vt:lpstr>
      <vt:lpstr>'Instructions check list'!Print_Area</vt:lpstr>
      <vt:lpstr>'Not completed actions'!Print_Area</vt:lpstr>
      <vt:lpstr>'Partially completed actions'!Print_Area</vt:lpstr>
      <vt:lpstr>Potential!Print_Area</vt:lpstr>
      <vt:lpstr>Identification!Print_Titles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2006-09-12T15:06:44Z</dcterms:created>
  <dcterms:modified xsi:type="dcterms:W3CDTF">2023-03-16T14:14:19Z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9afab34-9a72-4ae7-945b-b103523866eb_Enabled">
    <vt:lpwstr>true</vt:lpwstr>
  </property>
  <property fmtid="{D5CDD505-2E9C-101B-9397-08002B2CF9AE}" pid="3" name="MSIP_Label_39afab34-9a72-4ae7-945b-b103523866eb_SetDate">
    <vt:lpwstr>2022-05-04T14:23:55Z</vt:lpwstr>
  </property>
  <property fmtid="{D5CDD505-2E9C-101B-9397-08002B2CF9AE}" pid="4" name="MSIP_Label_39afab34-9a72-4ae7-945b-b103523866eb_Method">
    <vt:lpwstr>Standard</vt:lpwstr>
  </property>
  <property fmtid="{D5CDD505-2E9C-101B-9397-08002B2CF9AE}" pid="5" name="MSIP_Label_39afab34-9a72-4ae7-945b-b103523866eb_Name">
    <vt:lpwstr>39afab34-9a72-4ae7-945b-b103523866eb</vt:lpwstr>
  </property>
  <property fmtid="{D5CDD505-2E9C-101B-9397-08002B2CF9AE}" pid="6" name="MSIP_Label_39afab34-9a72-4ae7-945b-b103523866eb_SiteId">
    <vt:lpwstr>03bf4346-60aa-4741-8c68-485b87d92fa3</vt:lpwstr>
  </property>
  <property fmtid="{D5CDD505-2E9C-101B-9397-08002B2CF9AE}" pid="7" name="MSIP_Label_39afab34-9a72-4ae7-945b-b103523866eb_ActionId">
    <vt:lpwstr>064317a6-cc02-4011-88ef-375b1db24130</vt:lpwstr>
  </property>
  <property fmtid="{D5CDD505-2E9C-101B-9397-08002B2CF9AE}" pid="8" name="MSIP_Label_39afab34-9a72-4ae7-945b-b103523866eb_ContentBits">
    <vt:lpwstr>0</vt:lpwstr>
  </property>
  <property fmtid="{D5CDD505-2E9C-101B-9397-08002B2CF9AE}" pid="9" name="ContentTypeId">
    <vt:lpwstr>0x010100C17D9FDCE4386C459056A7AE10AC78F9</vt:lpwstr>
  </property>
  <property fmtid="{D5CDD505-2E9C-101B-9397-08002B2CF9AE}" pid="10" name="Type de document">
    <vt:lpwstr/>
  </property>
</Properties>
</file>